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C:\Users\BHARD\Desktop\CBSE RESULT 2022\RESULT ON WEBSITE 2022-23\"/>
    </mc:Choice>
  </mc:AlternateContent>
  <xr:revisionPtr revIDLastSave="0" documentId="13_ncr:1_{357A007C-C1D2-4E80-AF48-24219441F12F}" xr6:coauthVersionLast="36" xr6:coauthVersionMax="36" xr10:uidLastSave="{00000000-0000-0000-0000-000000000000}"/>
  <bookViews>
    <workbookView xWindow="0" yWindow="0" windowWidth="28800" windowHeight="12105" activeTab="3" xr2:uid="{00000000-000D-0000-FFFF-FFFF00000000}"/>
  </bookViews>
  <sheets>
    <sheet name="subjectwise PI" sheetId="2" r:id="rId1"/>
    <sheet name="12 SCIENCE" sheetId="4" r:id="rId2"/>
    <sheet name="12 COMMERCE" sheetId="5" r:id="rId3"/>
    <sheet name="OVERALL RESULT" sheetId="6" r:id="rId4"/>
  </sheets>
  <calcPr calcId="191029"/>
</workbook>
</file>

<file path=xl/calcChain.xml><?xml version="1.0" encoding="utf-8"?>
<calcChain xmlns="http://schemas.openxmlformats.org/spreadsheetml/2006/main">
  <c r="E23" i="6" l="1"/>
  <c r="Q31" i="5" l="1"/>
  <c r="R31" i="5" s="1"/>
  <c r="Q25" i="5"/>
  <c r="R25" i="5" s="1"/>
  <c r="Q26" i="5"/>
  <c r="R26" i="5" s="1"/>
  <c r="Q5" i="5"/>
  <c r="R5" i="5" s="1"/>
  <c r="Q11" i="5"/>
  <c r="R11" i="5" s="1"/>
  <c r="Q12" i="5"/>
  <c r="R12" i="5" s="1"/>
  <c r="Q23" i="5"/>
  <c r="R23" i="5" s="1"/>
  <c r="Q15" i="5"/>
  <c r="R15" i="5" s="1"/>
  <c r="Q6" i="5"/>
  <c r="R6" i="5" s="1"/>
  <c r="Q17" i="5"/>
  <c r="R17" i="5" s="1"/>
  <c r="Q7" i="5"/>
  <c r="R7" i="5" s="1"/>
  <c r="Q35" i="5"/>
  <c r="R35" i="5" s="1"/>
  <c r="Q18" i="5"/>
  <c r="R18" i="5" s="1"/>
  <c r="Q19" i="5"/>
  <c r="R19" i="5" s="1"/>
  <c r="Q22" i="5"/>
  <c r="R22" i="5" s="1"/>
  <c r="Q20" i="5"/>
  <c r="R20" i="5" s="1"/>
  <c r="Q28" i="5"/>
  <c r="R28" i="5" s="1"/>
  <c r="Q34" i="5"/>
  <c r="R34" i="5" s="1"/>
  <c r="Q16" i="5"/>
  <c r="R16" i="5" s="1"/>
  <c r="Q33" i="5"/>
  <c r="R33" i="5" s="1"/>
  <c r="Q14" i="5"/>
  <c r="R14" i="5" s="1"/>
  <c r="Q30" i="5"/>
  <c r="R30" i="5" s="1"/>
  <c r="Q32" i="5"/>
  <c r="R32" i="5" s="1"/>
  <c r="Q9" i="5"/>
  <c r="R9" i="5" s="1"/>
  <c r="Q24" i="5"/>
  <c r="R24" i="5" s="1"/>
  <c r="Q27" i="5"/>
  <c r="R27" i="5" s="1"/>
  <c r="Q36" i="5"/>
  <c r="R36" i="5" s="1"/>
  <c r="Q29" i="5"/>
  <c r="R29" i="5" s="1"/>
  <c r="Q21" i="5"/>
  <c r="R21" i="5" s="1"/>
  <c r="Q4" i="5"/>
  <c r="R4" i="5" s="1"/>
  <c r="Q10" i="5"/>
  <c r="R10" i="5" s="1"/>
  <c r="Q13" i="5"/>
  <c r="R13" i="5" s="1"/>
  <c r="Q8" i="5"/>
  <c r="R8" i="5" s="1"/>
  <c r="U34" i="4"/>
  <c r="U37" i="4"/>
  <c r="U27" i="4"/>
  <c r="U41" i="4"/>
  <c r="U38" i="4"/>
  <c r="U26" i="4"/>
  <c r="U39" i="4"/>
  <c r="U33" i="4"/>
  <c r="U9" i="4"/>
  <c r="V9" i="4" s="1"/>
  <c r="U22" i="4"/>
  <c r="U31" i="4"/>
  <c r="V31" i="4" s="1"/>
  <c r="U4" i="4"/>
  <c r="V4" i="4" s="1"/>
  <c r="U32" i="4"/>
  <c r="V32" i="4" s="1"/>
  <c r="U5" i="4"/>
  <c r="V5" i="4" s="1"/>
  <c r="U24" i="4"/>
  <c r="V24" i="4" s="1"/>
  <c r="U7" i="4"/>
  <c r="V7" i="4" s="1"/>
  <c r="U36" i="4"/>
  <c r="U18" i="4"/>
  <c r="V18" i="4" s="1"/>
  <c r="U8" i="4"/>
  <c r="V8" i="4" s="1"/>
  <c r="U25" i="4"/>
  <c r="V25" i="4" s="1"/>
  <c r="U20" i="4"/>
  <c r="V20" i="4" s="1"/>
  <c r="U15" i="4"/>
  <c r="V15" i="4" s="1"/>
  <c r="U10" i="4"/>
  <c r="V10" i="4" s="1"/>
  <c r="U19" i="4"/>
  <c r="V19" i="4" s="1"/>
  <c r="U28" i="4"/>
  <c r="V28" i="4" s="1"/>
  <c r="U16" i="4"/>
  <c r="V16" i="4" s="1"/>
  <c r="U14" i="4"/>
  <c r="V14" i="4" s="1"/>
  <c r="U17" i="4"/>
  <c r="V17" i="4" s="1"/>
  <c r="U21" i="4"/>
  <c r="V21" i="4" s="1"/>
  <c r="U6" i="4"/>
  <c r="V6" i="4" s="1"/>
  <c r="U29" i="4"/>
  <c r="V29" i="4" s="1"/>
  <c r="U12" i="4"/>
  <c r="V12" i="4" s="1"/>
  <c r="U23" i="4"/>
  <c r="U35" i="4"/>
  <c r="U30" i="4"/>
  <c r="U11" i="4"/>
  <c r="U13" i="4"/>
  <c r="U40" i="4"/>
  <c r="V40" i="4" s="1"/>
  <c r="V34" i="4"/>
  <c r="V37" i="4"/>
  <c r="V27" i="4"/>
  <c r="V41" i="4"/>
  <c r="V38" i="4"/>
  <c r="V26" i="4"/>
  <c r="V39" i="4"/>
  <c r="V33" i="4"/>
  <c r="V22" i="4"/>
  <c r="V36" i="4"/>
  <c r="V23" i="4"/>
  <c r="V35" i="4"/>
  <c r="V30" i="4"/>
  <c r="V11" i="4"/>
  <c r="V13" i="4"/>
</calcChain>
</file>

<file path=xl/sharedStrings.xml><?xml version="1.0" encoding="utf-8"?>
<sst xmlns="http://schemas.openxmlformats.org/spreadsheetml/2006/main" count="701" uniqueCount="244">
  <si>
    <t>rno</t>
  </si>
  <si>
    <t>sex</t>
  </si>
  <si>
    <t>name</t>
  </si>
  <si>
    <t>301</t>
  </si>
  <si>
    <t>301_grd</t>
  </si>
  <si>
    <t>302</t>
  </si>
  <si>
    <t>302_grd</t>
  </si>
  <si>
    <t>042</t>
  </si>
  <si>
    <t>042_grd</t>
  </si>
  <si>
    <t>043</t>
  </si>
  <si>
    <t>043_grd</t>
  </si>
  <si>
    <t>044</t>
  </si>
  <si>
    <t>044_grd</t>
  </si>
  <si>
    <t>041</t>
  </si>
  <si>
    <t>041_grd</t>
  </si>
  <si>
    <t>083</t>
  </si>
  <si>
    <t>083_grd</t>
  </si>
  <si>
    <t>055</t>
  </si>
  <si>
    <t>055_grd</t>
  </si>
  <si>
    <t>054</t>
  </si>
  <si>
    <t>054_grd</t>
  </si>
  <si>
    <t>030</t>
  </si>
  <si>
    <t>030_grd</t>
  </si>
  <si>
    <t>065</t>
  </si>
  <si>
    <t>065_grd</t>
  </si>
  <si>
    <t>11701923</t>
  </si>
  <si>
    <t>M</t>
  </si>
  <si>
    <t>ABHILASH NAIR</t>
  </si>
  <si>
    <t>C2</t>
  </si>
  <si>
    <t>D1</t>
  </si>
  <si>
    <t>D2</t>
  </si>
  <si>
    <t>11701924</t>
  </si>
  <si>
    <t>AMIT SINGH</t>
  </si>
  <si>
    <t>C1</t>
  </si>
  <si>
    <t>11701925</t>
  </si>
  <si>
    <t>F</t>
  </si>
  <si>
    <t>BHAVYA SHARMA</t>
  </si>
  <si>
    <t>11701926</t>
  </si>
  <si>
    <t>DHRUV PARIYANI</t>
  </si>
  <si>
    <t>B1</t>
  </si>
  <si>
    <t>11701927</t>
  </si>
  <si>
    <t>DIVANSHU MEGHWAL</t>
  </si>
  <si>
    <t>11701928</t>
  </si>
  <si>
    <t>HARSHIL CHOUHAN</t>
  </si>
  <si>
    <t>11701929</t>
  </si>
  <si>
    <t>HIMANSHU RAJ SINGH SISODIA</t>
  </si>
  <si>
    <t>A2</t>
  </si>
  <si>
    <t>11701930</t>
  </si>
  <si>
    <t>JAHNAVI SEN</t>
  </si>
  <si>
    <t>B2</t>
  </si>
  <si>
    <t>11701931</t>
  </si>
  <si>
    <t>JAYESH MEENA</t>
  </si>
  <si>
    <t>11701932</t>
  </si>
  <si>
    <t>JIGYANSH SAHU</t>
  </si>
  <si>
    <t>A1</t>
  </si>
  <si>
    <t>11701933</t>
  </si>
  <si>
    <t>JIGYASA</t>
  </si>
  <si>
    <t>11701934</t>
  </si>
  <si>
    <t>KHUSH RAJ KUNWAR RATHORE</t>
  </si>
  <si>
    <t>11701935</t>
  </si>
  <si>
    <t>KHUSHI MATHUR</t>
  </si>
  <si>
    <t>11701936</t>
  </si>
  <si>
    <t>KIRAN KUNWAR</t>
  </si>
  <si>
    <t>11701937</t>
  </si>
  <si>
    <t>KOMAL KANWAR CHARAN</t>
  </si>
  <si>
    <t>11701938</t>
  </si>
  <si>
    <t>KUSHAGRA DAMOR</t>
  </si>
  <si>
    <t>11701939</t>
  </si>
  <si>
    <t>LOVE KUMAR PALIWAL</t>
  </si>
  <si>
    <t>11701940</t>
  </si>
  <si>
    <t>MANSHI SHARMA</t>
  </si>
  <si>
    <t>11701941</t>
  </si>
  <si>
    <t>MEENAL MEENA</t>
  </si>
  <si>
    <t>11701942</t>
  </si>
  <si>
    <t>NEHAL NALWAYA</t>
  </si>
  <si>
    <t>11701943</t>
  </si>
  <si>
    <t>PARIDHI RAWAT</t>
  </si>
  <si>
    <t>11701944</t>
  </si>
  <si>
    <t>PRABHAT VAISHNAV</t>
  </si>
  <si>
    <t>11701945</t>
  </si>
  <si>
    <t>PRATIBHA SHARMA</t>
  </si>
  <si>
    <t>11701946</t>
  </si>
  <si>
    <t>RITIKA SINGH</t>
  </si>
  <si>
    <t>11701947</t>
  </si>
  <si>
    <t>RIYA YADAV</t>
  </si>
  <si>
    <t>11701948</t>
  </si>
  <si>
    <t>ROSHAN SINGH</t>
  </si>
  <si>
    <t>11701949</t>
  </si>
  <si>
    <t>SANIDHYA LAXKAR</t>
  </si>
  <si>
    <t>11701950</t>
  </si>
  <si>
    <t>SANJANA KARNAWAT</t>
  </si>
  <si>
    <t>11701951</t>
  </si>
  <si>
    <t>SHIFA KHAN NIYAZE</t>
  </si>
  <si>
    <t>11701952</t>
  </si>
  <si>
    <t>SONAKSHI SHARMA</t>
  </si>
  <si>
    <t>11701953</t>
  </si>
  <si>
    <t>TEJASWEE SINGH</t>
  </si>
  <si>
    <t>11701954</t>
  </si>
  <si>
    <t>TUSHAR SINGH RAWAT</t>
  </si>
  <si>
    <t>11701955</t>
  </si>
  <si>
    <t>VAIDEHI NAGDA</t>
  </si>
  <si>
    <t>11701956</t>
  </si>
  <si>
    <t>VIDIT GANNA</t>
  </si>
  <si>
    <t>11701957</t>
  </si>
  <si>
    <t>VIVEK KUMAR PURBIYA</t>
  </si>
  <si>
    <t>11701958</t>
  </si>
  <si>
    <t>YASH SHARMA</t>
  </si>
  <si>
    <t>11701959</t>
  </si>
  <si>
    <t>ABHISHEK SINGH SENGER</t>
  </si>
  <si>
    <t>11701961</t>
  </si>
  <si>
    <t>AYUSH SUHALKA</t>
  </si>
  <si>
    <t>11701962</t>
  </si>
  <si>
    <t>BHAVIK SALVI</t>
  </si>
  <si>
    <t>11701963</t>
  </si>
  <si>
    <t>BHAWANI SINGH</t>
  </si>
  <si>
    <t>11701964</t>
  </si>
  <si>
    <t>CHAIN SINGH DEVDA</t>
  </si>
  <si>
    <t>11701965</t>
  </si>
  <si>
    <t>CHIRAG LAKHARA</t>
  </si>
  <si>
    <t>11701966</t>
  </si>
  <si>
    <t>DEEKSHA MAKWANA</t>
  </si>
  <si>
    <t>11701967</t>
  </si>
  <si>
    <t>DEV KARAN VASITA</t>
  </si>
  <si>
    <t>11701968</t>
  </si>
  <si>
    <t>DIPANSH RAJORA</t>
  </si>
  <si>
    <t>11701969</t>
  </si>
  <si>
    <t>DIPTI KUMAWAT</t>
  </si>
  <si>
    <t>11701970</t>
  </si>
  <si>
    <t>DIVYANSH NAMDEO</t>
  </si>
  <si>
    <t>11701971</t>
  </si>
  <si>
    <t>DIYA PANDIYA</t>
  </si>
  <si>
    <t>11701972</t>
  </si>
  <si>
    <t>HARSH VARDHAN GURJAR</t>
  </si>
  <si>
    <t>11701973</t>
  </si>
  <si>
    <t>HARSHVARDHAN SINGH GEHLOT</t>
  </si>
  <si>
    <t>11701974</t>
  </si>
  <si>
    <t>JAGRAT KEWALRAMANI</t>
  </si>
  <si>
    <t>11701975</t>
  </si>
  <si>
    <t>JYOTI KUMARI MEGHWAL</t>
  </si>
  <si>
    <t>11701976</t>
  </si>
  <si>
    <t>KANISHKA ACHARYA</t>
  </si>
  <si>
    <t>11701977</t>
  </si>
  <si>
    <t>KAPISH SHARMA</t>
  </si>
  <si>
    <t>11701978</t>
  </si>
  <si>
    <t>KASHISH MENARIA</t>
  </si>
  <si>
    <t>11701979</t>
  </si>
  <si>
    <t>KHUSHBOO JHALA</t>
  </si>
  <si>
    <t>11701980</t>
  </si>
  <si>
    <t>LAKSHIT JAIN</t>
  </si>
  <si>
    <t>11701981</t>
  </si>
  <si>
    <t>LAXMI KUMARI</t>
  </si>
  <si>
    <t>11701982</t>
  </si>
  <si>
    <t>MAYANK KUMAWAT</t>
  </si>
  <si>
    <t>11701983</t>
  </si>
  <si>
    <t>MINAL VERMA</t>
  </si>
  <si>
    <t>11701984</t>
  </si>
  <si>
    <t>NIHAL JAIN</t>
  </si>
  <si>
    <t>11701985</t>
  </si>
  <si>
    <t>NIKHIL SHRIVASTAVA</t>
  </si>
  <si>
    <t>11701986</t>
  </si>
  <si>
    <t>NISHTHA PURBIA</t>
  </si>
  <si>
    <t>11701987</t>
  </si>
  <si>
    <t>PRIYANSHI KUMAWAT</t>
  </si>
  <si>
    <t>11701988</t>
  </si>
  <si>
    <t>RANJEET MEENA</t>
  </si>
  <si>
    <t>11701989</t>
  </si>
  <si>
    <t>ROHIT KANDARI</t>
  </si>
  <si>
    <t>11701990</t>
  </si>
  <si>
    <t>SONI VISHVESH MUKESH</t>
  </si>
  <si>
    <t>11701991</t>
  </si>
  <si>
    <t>YUVRAJ TAK</t>
  </si>
  <si>
    <t>11701992</t>
  </si>
  <si>
    <t>SHUBHANGI YADAV</t>
  </si>
  <si>
    <t>11701993</t>
  </si>
  <si>
    <t>JAYESH SHARMA</t>
  </si>
  <si>
    <t>11701994</t>
  </si>
  <si>
    <t>NIVEERA SONI</t>
  </si>
  <si>
    <t>E</t>
  </si>
  <si>
    <t>Subject wise result</t>
  </si>
  <si>
    <t>Code</t>
  </si>
  <si>
    <t>Subject</t>
  </si>
  <si>
    <t>Appeared</t>
  </si>
  <si>
    <t>Passed</t>
  </si>
  <si>
    <t>%</t>
  </si>
  <si>
    <t>0-33</t>
  </si>
  <si>
    <t>33-44</t>
  </si>
  <si>
    <t>45-59</t>
  </si>
  <si>
    <t>60-74</t>
  </si>
  <si>
    <t>75-89</t>
  </si>
  <si>
    <t>90-100</t>
  </si>
  <si>
    <t>PI</t>
  </si>
  <si>
    <t>ENGLISH CORE</t>
  </si>
  <si>
    <t>HINDI CORE</t>
  </si>
  <si>
    <t>PHYSICS</t>
  </si>
  <si>
    <t>CHEMISTRY</t>
  </si>
  <si>
    <t>BIOLOGY</t>
  </si>
  <si>
    <t>COMPUTER SCIENCE</t>
  </si>
  <si>
    <t>ECONOMICS</t>
  </si>
  <si>
    <t>MATHEMATICS</t>
  </si>
  <si>
    <t>BUSINESS STUDIES</t>
  </si>
  <si>
    <t>ACCOUNTANCY</t>
  </si>
  <si>
    <t>INFORMATICS PRACTICES</t>
  </si>
  <si>
    <t>NCC</t>
  </si>
  <si>
    <t xml:space="preserve">SESSION 2021-22 </t>
  </si>
  <si>
    <t>CBSE RESULT ANALYSIS</t>
  </si>
  <si>
    <t>Class 12</t>
  </si>
  <si>
    <t>KENDRIYA VIDYALAYA NO 2 EKLINGGARH ,UDAIPUR</t>
  </si>
  <si>
    <t>S NO</t>
  </si>
  <si>
    <t>TOTAL</t>
  </si>
  <si>
    <t>S. NO</t>
  </si>
  <si>
    <t>ENG</t>
  </si>
  <si>
    <t>HINDI</t>
  </si>
  <si>
    <t>MATHS</t>
  </si>
  <si>
    <t>ACC</t>
  </si>
  <si>
    <t>BST</t>
  </si>
  <si>
    <t>ECO</t>
  </si>
  <si>
    <t>K. V. 2 EKLINGGARH, UDAIPUR</t>
  </si>
  <si>
    <t>CLASS 12 COMMERCE</t>
  </si>
  <si>
    <t>CBSE RESULT 2021-22</t>
  </si>
  <si>
    <t>CHEM</t>
  </si>
  <si>
    <t>BIO</t>
  </si>
  <si>
    <t>COMP SCI</t>
  </si>
  <si>
    <t>IP</t>
  </si>
  <si>
    <t>CLASS 12 SCIENCE</t>
  </si>
  <si>
    <t>KENDRIYA VIDYALAYA NO 2, EKLINGGARH, UDAIPUR</t>
  </si>
  <si>
    <t xml:space="preserve">CBSE SSE- TERM 2 RESULT ANALYSIS </t>
  </si>
  <si>
    <t>SESSION 2021-22</t>
  </si>
  <si>
    <t>CLASS 12</t>
  </si>
  <si>
    <t>TOTAL  STUDENTS  APPEARED</t>
  </si>
  <si>
    <t xml:space="preserve">TOTAL STUDENTS PASSED </t>
  </si>
  <si>
    <t>PASS %</t>
  </si>
  <si>
    <t>12 SCIENCE</t>
  </si>
  <si>
    <t>APPEARED</t>
  </si>
  <si>
    <t>PASSED</t>
  </si>
  <si>
    <t>12 COMMERCE</t>
  </si>
  <si>
    <t>Total</t>
  </si>
  <si>
    <t xml:space="preserve">Science </t>
  </si>
  <si>
    <t>Commerce</t>
  </si>
  <si>
    <t>NO OF STUDENTS WHO GOT 75% AND ABOVE</t>
  </si>
  <si>
    <t xml:space="preserve">NO OF STUDENTS WHO GOT LESS THAN 75% </t>
  </si>
  <si>
    <t>S. NO.</t>
  </si>
  <si>
    <t>NAME OF HIGH ACHIEVERS</t>
  </si>
  <si>
    <t>TOTAL MARKS</t>
  </si>
  <si>
    <t>OVERALL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</si>
</sst>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2"/>
      <color rgb="FF000000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6"/>
      <color theme="1"/>
      <name val="Arial Black"/>
      <family val="2"/>
    </font>
    <font>
      <sz val="1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4" fillId="0" borderId="2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2" xfId="0" applyFont="1" applyBorder="1"/>
    <xf numFmtId="0" fontId="3" fillId="0" borderId="2" xfId="0" applyFont="1" applyBorder="1"/>
    <xf numFmtId="0" fontId="3" fillId="0" borderId="0" xfId="0" applyFont="1"/>
    <xf numFmtId="0" fontId="8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8" fillId="0" borderId="1" xfId="0" applyFont="1" applyBorder="1"/>
    <xf numFmtId="10" fontId="8" fillId="0" borderId="1" xfId="0" applyNumberFormat="1" applyFont="1" applyBorder="1"/>
    <xf numFmtId="0" fontId="8" fillId="0" borderId="1" xfId="0" applyFont="1" applyFill="1" applyBorder="1"/>
    <xf numFmtId="0" fontId="8" fillId="0" borderId="0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6268B-67F1-4EC9-B8DD-826447C85619}">
  <sheetPr>
    <pageSetUpPr fitToPage="1"/>
  </sheetPr>
  <dimension ref="A1:U29"/>
  <sheetViews>
    <sheetView zoomScaleNormal="100" workbookViewId="0">
      <selection activeCell="H30" sqref="H30"/>
    </sheetView>
  </sheetViews>
  <sheetFormatPr defaultRowHeight="15" x14ac:dyDescent="0.25"/>
  <cols>
    <col min="1" max="1" width="5.7109375" customWidth="1"/>
    <col min="2" max="2" width="30.85546875" bestFit="1" customWidth="1"/>
    <col min="3" max="3" width="12.42578125" bestFit="1" customWidth="1"/>
    <col min="5" max="5" width="6.140625" customWidth="1"/>
    <col min="6" max="14" width="4.5703125" customWidth="1"/>
    <col min="15" max="20" width="6.7109375" customWidth="1"/>
  </cols>
  <sheetData>
    <row r="1" spans="1:21" ht="23.25" x14ac:dyDescent="0.35">
      <c r="B1" s="31" t="s">
        <v>206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1" ht="23.25" x14ac:dyDescent="0.35">
      <c r="B2" s="31" t="s">
        <v>204</v>
      </c>
      <c r="C2" s="31"/>
      <c r="D2" s="31"/>
      <c r="L2" s="32" t="s">
        <v>205</v>
      </c>
      <c r="M2" s="32"/>
      <c r="N2" s="32"/>
      <c r="O2" s="32"/>
    </row>
    <row r="3" spans="1:21" ht="21" x14ac:dyDescent="0.35">
      <c r="A3" s="2"/>
      <c r="B3" s="3" t="s">
        <v>178</v>
      </c>
      <c r="D3" s="2"/>
      <c r="E3" s="2"/>
      <c r="F3" s="2"/>
      <c r="G3" s="2"/>
      <c r="H3" s="2"/>
      <c r="I3" s="2"/>
      <c r="J3" s="2"/>
      <c r="K3" s="2"/>
      <c r="L3" s="32" t="s">
        <v>203</v>
      </c>
      <c r="M3" s="32"/>
      <c r="N3" s="32"/>
      <c r="O3" s="32"/>
      <c r="P3" s="32"/>
      <c r="Q3" s="32"/>
      <c r="R3" s="2"/>
      <c r="S3" s="2"/>
      <c r="T3" s="2"/>
      <c r="U3" s="2"/>
    </row>
    <row r="4" spans="1:2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x14ac:dyDescent="0.3">
      <c r="A5" s="20" t="s">
        <v>179</v>
      </c>
      <c r="B5" s="11" t="s">
        <v>180</v>
      </c>
      <c r="C5" s="11" t="s">
        <v>181</v>
      </c>
      <c r="D5" s="11" t="s">
        <v>182</v>
      </c>
      <c r="E5" s="11" t="s">
        <v>183</v>
      </c>
      <c r="F5" s="11" t="s">
        <v>54</v>
      </c>
      <c r="G5" s="11" t="s">
        <v>46</v>
      </c>
      <c r="H5" s="11" t="s">
        <v>39</v>
      </c>
      <c r="I5" s="11" t="s">
        <v>49</v>
      </c>
      <c r="J5" s="11" t="s">
        <v>33</v>
      </c>
      <c r="K5" s="11" t="s">
        <v>28</v>
      </c>
      <c r="L5" s="11" t="s">
        <v>29</v>
      </c>
      <c r="M5" s="11" t="s">
        <v>30</v>
      </c>
      <c r="N5" s="11" t="s">
        <v>177</v>
      </c>
      <c r="O5" s="19" t="s">
        <v>184</v>
      </c>
      <c r="P5" s="19" t="s">
        <v>185</v>
      </c>
      <c r="Q5" s="19" t="s">
        <v>186</v>
      </c>
      <c r="R5" s="19" t="s">
        <v>187</v>
      </c>
      <c r="S5" s="19" t="s">
        <v>188</v>
      </c>
      <c r="T5" s="19" t="s">
        <v>189</v>
      </c>
      <c r="U5" s="12" t="s">
        <v>190</v>
      </c>
    </row>
    <row r="6" spans="1:21" ht="18.75" x14ac:dyDescent="0.3">
      <c r="A6" s="11">
        <v>301</v>
      </c>
      <c r="B6" s="11" t="s">
        <v>191</v>
      </c>
      <c r="C6" s="13">
        <v>71</v>
      </c>
      <c r="D6" s="13">
        <v>71</v>
      </c>
      <c r="E6" s="13">
        <v>100</v>
      </c>
      <c r="F6" s="13">
        <v>5</v>
      </c>
      <c r="G6" s="13">
        <v>7</v>
      </c>
      <c r="H6" s="13">
        <v>8</v>
      </c>
      <c r="I6" s="13">
        <v>5</v>
      </c>
      <c r="J6" s="13">
        <v>16</v>
      </c>
      <c r="K6" s="13">
        <v>16</v>
      </c>
      <c r="L6" s="13">
        <v>13</v>
      </c>
      <c r="M6" s="13">
        <v>1</v>
      </c>
      <c r="N6" s="13">
        <v>0</v>
      </c>
      <c r="O6" s="13">
        <v>0</v>
      </c>
      <c r="P6" s="13">
        <v>0</v>
      </c>
      <c r="Q6" s="13">
        <v>1</v>
      </c>
      <c r="R6" s="13">
        <v>33</v>
      </c>
      <c r="S6" s="13">
        <v>31</v>
      </c>
      <c r="T6" s="13">
        <v>6</v>
      </c>
      <c r="U6" s="14">
        <v>52.99</v>
      </c>
    </row>
    <row r="7" spans="1:21" ht="18.75" x14ac:dyDescent="0.3">
      <c r="A7" s="11">
        <v>302</v>
      </c>
      <c r="B7" s="11" t="s">
        <v>192</v>
      </c>
      <c r="C7" s="13">
        <v>58</v>
      </c>
      <c r="D7" s="13">
        <v>58</v>
      </c>
      <c r="E7" s="13">
        <v>100</v>
      </c>
      <c r="F7" s="13">
        <v>12</v>
      </c>
      <c r="G7" s="13">
        <v>12</v>
      </c>
      <c r="H7" s="13">
        <v>8</v>
      </c>
      <c r="I7" s="13">
        <v>11</v>
      </c>
      <c r="J7" s="13">
        <v>10</v>
      </c>
      <c r="K7" s="13">
        <v>3</v>
      </c>
      <c r="L7" s="13">
        <v>2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6</v>
      </c>
      <c r="S7" s="13">
        <v>43</v>
      </c>
      <c r="T7" s="13">
        <v>9</v>
      </c>
      <c r="U7" s="14">
        <v>72.41</v>
      </c>
    </row>
    <row r="8" spans="1:21" ht="18.75" x14ac:dyDescent="0.3">
      <c r="A8" s="11">
        <v>42</v>
      </c>
      <c r="B8" s="11" t="s">
        <v>193</v>
      </c>
      <c r="C8" s="13">
        <v>38</v>
      </c>
      <c r="D8" s="13">
        <v>38</v>
      </c>
      <c r="E8" s="13">
        <v>100</v>
      </c>
      <c r="F8" s="13">
        <v>1</v>
      </c>
      <c r="G8" s="13">
        <v>1</v>
      </c>
      <c r="H8" s="13">
        <v>7</v>
      </c>
      <c r="I8" s="13">
        <v>2</v>
      </c>
      <c r="J8" s="13">
        <v>11</v>
      </c>
      <c r="K8" s="13">
        <v>13</v>
      </c>
      <c r="L8" s="13">
        <v>2</v>
      </c>
      <c r="M8" s="13">
        <v>1</v>
      </c>
      <c r="N8" s="13">
        <v>0</v>
      </c>
      <c r="O8" s="13">
        <v>0</v>
      </c>
      <c r="P8" s="13">
        <v>0</v>
      </c>
      <c r="Q8" s="13">
        <v>3</v>
      </c>
      <c r="R8" s="13">
        <v>27</v>
      </c>
      <c r="S8" s="13">
        <v>8</v>
      </c>
      <c r="T8" s="13">
        <v>0</v>
      </c>
      <c r="U8" s="14">
        <v>50.99</v>
      </c>
    </row>
    <row r="9" spans="1:21" ht="18.75" x14ac:dyDescent="0.3">
      <c r="A9" s="11">
        <v>43</v>
      </c>
      <c r="B9" s="11" t="s">
        <v>194</v>
      </c>
      <c r="C9" s="13">
        <v>38</v>
      </c>
      <c r="D9" s="13">
        <v>38</v>
      </c>
      <c r="E9" s="13">
        <v>100</v>
      </c>
      <c r="F9" s="13">
        <v>2</v>
      </c>
      <c r="G9" s="13">
        <v>2</v>
      </c>
      <c r="H9" s="13">
        <v>4</v>
      </c>
      <c r="I9" s="13">
        <v>6</v>
      </c>
      <c r="J9" s="13">
        <v>8</v>
      </c>
      <c r="K9" s="13">
        <v>7</v>
      </c>
      <c r="L9" s="13">
        <v>4</v>
      </c>
      <c r="M9" s="13">
        <v>5</v>
      </c>
      <c r="N9" s="13">
        <v>0</v>
      </c>
      <c r="O9" s="13">
        <v>0</v>
      </c>
      <c r="P9" s="13">
        <v>0</v>
      </c>
      <c r="Q9" s="13">
        <v>9</v>
      </c>
      <c r="R9" s="13">
        <v>20</v>
      </c>
      <c r="S9" s="13">
        <v>6</v>
      </c>
      <c r="T9" s="13">
        <v>3</v>
      </c>
      <c r="U9" s="14">
        <v>49.34</v>
      </c>
    </row>
    <row r="10" spans="1:21" ht="18.75" x14ac:dyDescent="0.3">
      <c r="A10" s="11">
        <v>44</v>
      </c>
      <c r="B10" s="11" t="s">
        <v>195</v>
      </c>
      <c r="C10" s="13">
        <v>19</v>
      </c>
      <c r="D10" s="13">
        <v>19</v>
      </c>
      <c r="E10" s="13">
        <v>100</v>
      </c>
      <c r="F10" s="13">
        <v>0</v>
      </c>
      <c r="G10" s="13">
        <v>1</v>
      </c>
      <c r="H10" s="13">
        <v>5</v>
      </c>
      <c r="I10" s="13">
        <v>1</v>
      </c>
      <c r="J10" s="13">
        <v>2</v>
      </c>
      <c r="K10" s="13">
        <v>3</v>
      </c>
      <c r="L10" s="13">
        <v>4</v>
      </c>
      <c r="M10" s="13">
        <v>3</v>
      </c>
      <c r="N10" s="13">
        <v>0</v>
      </c>
      <c r="O10" s="13">
        <v>0</v>
      </c>
      <c r="P10" s="13">
        <v>0</v>
      </c>
      <c r="Q10" s="13">
        <v>6</v>
      </c>
      <c r="R10" s="13">
        <v>6</v>
      </c>
      <c r="S10" s="13">
        <v>7</v>
      </c>
      <c r="T10" s="13">
        <v>0</v>
      </c>
      <c r="U10" s="14">
        <v>46.05</v>
      </c>
    </row>
    <row r="11" spans="1:21" ht="18.75" x14ac:dyDescent="0.3">
      <c r="A11" s="11">
        <v>83</v>
      </c>
      <c r="B11" s="11" t="s">
        <v>196</v>
      </c>
      <c r="C11" s="13">
        <v>6</v>
      </c>
      <c r="D11" s="13">
        <v>6</v>
      </c>
      <c r="E11" s="13">
        <v>100</v>
      </c>
      <c r="F11" s="13">
        <v>0</v>
      </c>
      <c r="G11" s="13">
        <v>1</v>
      </c>
      <c r="H11" s="13">
        <v>3</v>
      </c>
      <c r="I11" s="13">
        <v>2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5</v>
      </c>
      <c r="T11" s="13">
        <v>1</v>
      </c>
      <c r="U11" s="14">
        <v>72.92</v>
      </c>
    </row>
    <row r="12" spans="1:21" ht="18.75" x14ac:dyDescent="0.3">
      <c r="A12" s="11">
        <v>65</v>
      </c>
      <c r="B12" s="11" t="s">
        <v>201</v>
      </c>
      <c r="C12" s="13">
        <v>1</v>
      </c>
      <c r="D12" s="13">
        <v>1</v>
      </c>
      <c r="E12" s="13">
        <v>100</v>
      </c>
      <c r="F12" s="13">
        <v>1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1</v>
      </c>
      <c r="U12" s="14">
        <v>100</v>
      </c>
    </row>
    <row r="13" spans="1:21" ht="18.75" x14ac:dyDescent="0.3">
      <c r="A13" s="11">
        <v>30</v>
      </c>
      <c r="B13" s="11" t="s">
        <v>197</v>
      </c>
      <c r="C13" s="13">
        <v>33</v>
      </c>
      <c r="D13" s="13">
        <v>33</v>
      </c>
      <c r="E13" s="13">
        <v>100</v>
      </c>
      <c r="F13" s="13">
        <v>2</v>
      </c>
      <c r="G13" s="13">
        <v>5</v>
      </c>
      <c r="H13" s="13">
        <v>10</v>
      </c>
      <c r="I13" s="13">
        <v>5</v>
      </c>
      <c r="J13" s="13">
        <v>4</v>
      </c>
      <c r="K13" s="13">
        <v>3</v>
      </c>
      <c r="L13" s="13">
        <v>4</v>
      </c>
      <c r="M13" s="13">
        <v>0</v>
      </c>
      <c r="N13" s="13">
        <v>0</v>
      </c>
      <c r="O13" s="14">
        <v>0</v>
      </c>
      <c r="P13" s="14">
        <v>0</v>
      </c>
      <c r="Q13" s="14">
        <v>7</v>
      </c>
      <c r="R13" s="14">
        <v>10</v>
      </c>
      <c r="S13" s="14">
        <v>16</v>
      </c>
      <c r="T13" s="14">
        <v>0</v>
      </c>
      <c r="U13" s="14">
        <v>64.02</v>
      </c>
    </row>
    <row r="14" spans="1:21" ht="18.75" x14ac:dyDescent="0.3">
      <c r="A14" s="11">
        <v>41</v>
      </c>
      <c r="B14" s="11" t="s">
        <v>198</v>
      </c>
      <c r="C14" s="13">
        <v>25</v>
      </c>
      <c r="D14" s="13">
        <v>25</v>
      </c>
      <c r="E14" s="13">
        <v>100</v>
      </c>
      <c r="F14" s="13">
        <v>4</v>
      </c>
      <c r="G14" s="13">
        <v>3</v>
      </c>
      <c r="H14" s="13">
        <v>1</v>
      </c>
      <c r="I14" s="13">
        <v>2</v>
      </c>
      <c r="J14" s="13">
        <v>6</v>
      </c>
      <c r="K14" s="13">
        <v>6</v>
      </c>
      <c r="L14" s="13">
        <v>2</v>
      </c>
      <c r="M14" s="13">
        <v>1</v>
      </c>
      <c r="N14" s="13">
        <v>0</v>
      </c>
      <c r="O14" s="13">
        <v>0</v>
      </c>
      <c r="P14" s="13">
        <v>0</v>
      </c>
      <c r="Q14" s="13">
        <v>14</v>
      </c>
      <c r="R14" s="13">
        <v>4</v>
      </c>
      <c r="S14" s="13">
        <v>3</v>
      </c>
      <c r="T14" s="13">
        <v>4</v>
      </c>
      <c r="U14" s="14">
        <v>58</v>
      </c>
    </row>
    <row r="15" spans="1:21" ht="18.75" x14ac:dyDescent="0.3">
      <c r="A15" s="11">
        <v>54</v>
      </c>
      <c r="B15" s="11" t="s">
        <v>199</v>
      </c>
      <c r="C15" s="13">
        <v>33</v>
      </c>
      <c r="D15" s="13">
        <v>33</v>
      </c>
      <c r="E15" s="13">
        <v>100</v>
      </c>
      <c r="F15" s="13">
        <v>3</v>
      </c>
      <c r="G15" s="13">
        <v>4</v>
      </c>
      <c r="H15" s="13">
        <v>6</v>
      </c>
      <c r="I15" s="13">
        <v>4</v>
      </c>
      <c r="J15" s="13">
        <v>4</v>
      </c>
      <c r="K15" s="13">
        <v>8</v>
      </c>
      <c r="L15" s="13">
        <v>2</v>
      </c>
      <c r="M15" s="13">
        <v>2</v>
      </c>
      <c r="N15" s="13">
        <v>0</v>
      </c>
      <c r="O15" s="13">
        <v>0</v>
      </c>
      <c r="P15" s="13">
        <v>0</v>
      </c>
      <c r="Q15" s="13">
        <v>7</v>
      </c>
      <c r="R15" s="13">
        <v>10</v>
      </c>
      <c r="S15" s="13">
        <v>12</v>
      </c>
      <c r="T15" s="13">
        <v>4</v>
      </c>
      <c r="U15" s="14">
        <v>58.33</v>
      </c>
    </row>
    <row r="16" spans="1:21" ht="18.75" x14ac:dyDescent="0.3">
      <c r="A16" s="15">
        <v>55</v>
      </c>
      <c r="B16" s="15" t="s">
        <v>200</v>
      </c>
      <c r="C16" s="16">
        <v>33</v>
      </c>
      <c r="D16" s="16">
        <v>33</v>
      </c>
      <c r="E16" s="16">
        <v>100</v>
      </c>
      <c r="F16" s="16">
        <v>2</v>
      </c>
      <c r="G16" s="16">
        <v>4</v>
      </c>
      <c r="H16" s="16">
        <v>5</v>
      </c>
      <c r="I16" s="16">
        <v>5</v>
      </c>
      <c r="J16" s="16">
        <v>5</v>
      </c>
      <c r="K16" s="16">
        <v>8</v>
      </c>
      <c r="L16" s="16">
        <v>2</v>
      </c>
      <c r="M16" s="16">
        <v>2</v>
      </c>
      <c r="N16" s="16">
        <v>0</v>
      </c>
      <c r="O16" s="16">
        <v>0</v>
      </c>
      <c r="P16" s="16">
        <v>1</v>
      </c>
      <c r="Q16" s="16">
        <v>11</v>
      </c>
      <c r="R16" s="16">
        <v>8</v>
      </c>
      <c r="S16" s="16">
        <v>9</v>
      </c>
      <c r="T16" s="16">
        <v>4</v>
      </c>
      <c r="U16" s="14">
        <v>56.44</v>
      </c>
    </row>
    <row r="17" spans="1:21" ht="18.75" x14ac:dyDescent="0.3">
      <c r="A17" s="17">
        <v>76</v>
      </c>
      <c r="B17" s="17" t="s">
        <v>202</v>
      </c>
      <c r="C17" s="18">
        <v>1</v>
      </c>
      <c r="D17" s="18">
        <v>1</v>
      </c>
      <c r="E17" s="14">
        <v>100</v>
      </c>
      <c r="F17" s="14">
        <v>0</v>
      </c>
      <c r="G17" s="14">
        <v>0</v>
      </c>
      <c r="H17" s="14">
        <v>0</v>
      </c>
      <c r="I17" s="14">
        <v>1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1</v>
      </c>
      <c r="T17" s="14">
        <v>0</v>
      </c>
      <c r="U17" s="14">
        <v>62.5</v>
      </c>
    </row>
    <row r="18" spans="1:21" x14ac:dyDescent="0.25">
      <c r="A18" s="21"/>
      <c r="B18" s="21"/>
    </row>
    <row r="29" spans="1:21" x14ac:dyDescent="0.25">
      <c r="P29" s="5"/>
    </row>
  </sheetData>
  <mergeCells count="4">
    <mergeCell ref="B1:T1"/>
    <mergeCell ref="B2:D2"/>
    <mergeCell ref="L2:O2"/>
    <mergeCell ref="L3:Q3"/>
  </mergeCells>
  <pageMargins left="0.25" right="0.25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20551-735D-431E-A67D-9E9974720349}">
  <sheetPr>
    <pageSetUpPr fitToPage="1"/>
  </sheetPr>
  <dimension ref="A1:V41"/>
  <sheetViews>
    <sheetView workbookViewId="0">
      <selection activeCell="U13" sqref="U13"/>
    </sheetView>
  </sheetViews>
  <sheetFormatPr defaultRowHeight="15" x14ac:dyDescent="0.25"/>
  <cols>
    <col min="1" max="1" width="4.5703125" customWidth="1"/>
    <col min="2" max="2" width="11.28515625" customWidth="1"/>
    <col min="3" max="3" width="4.5703125" customWidth="1"/>
    <col min="4" max="4" width="27.7109375" customWidth="1"/>
    <col min="5" max="20" width="6.140625" style="5" customWidth="1"/>
  </cols>
  <sheetData>
    <row r="1" spans="1:22" x14ac:dyDescent="0.25">
      <c r="A1" s="34" t="s">
        <v>216</v>
      </c>
      <c r="B1" s="34"/>
      <c r="C1" s="34"/>
      <c r="D1" s="34"/>
      <c r="E1" s="34" t="s">
        <v>223</v>
      </c>
      <c r="F1" s="34"/>
      <c r="G1" s="34"/>
      <c r="H1" s="34"/>
      <c r="I1" s="34"/>
      <c r="J1"/>
      <c r="K1"/>
      <c r="L1"/>
      <c r="M1"/>
      <c r="N1"/>
      <c r="O1"/>
      <c r="P1"/>
      <c r="Q1"/>
      <c r="R1"/>
    </row>
    <row r="2" spans="1:22" x14ac:dyDescent="0.25">
      <c r="B2" s="35" t="s">
        <v>218</v>
      </c>
      <c r="C2" s="35"/>
      <c r="D2" s="35"/>
      <c r="E2" s="33" t="s">
        <v>210</v>
      </c>
      <c r="F2" s="33"/>
      <c r="G2" s="33" t="s">
        <v>211</v>
      </c>
      <c r="H2" s="33"/>
      <c r="I2" s="33" t="s">
        <v>193</v>
      </c>
      <c r="J2" s="33"/>
      <c r="K2" s="33" t="s">
        <v>219</v>
      </c>
      <c r="L2" s="33"/>
      <c r="M2" s="33" t="s">
        <v>220</v>
      </c>
      <c r="N2" s="33"/>
      <c r="O2" s="33" t="s">
        <v>212</v>
      </c>
      <c r="P2" s="33"/>
      <c r="Q2" s="33" t="s">
        <v>221</v>
      </c>
      <c r="R2" s="33"/>
      <c r="S2" s="33" t="s">
        <v>222</v>
      </c>
      <c r="T2" s="33"/>
    </row>
    <row r="3" spans="1:22" ht="30" x14ac:dyDescent="0.25">
      <c r="A3" s="7" t="s">
        <v>207</v>
      </c>
      <c r="B3" s="1" t="s">
        <v>0</v>
      </c>
      <c r="C3" s="1" t="s">
        <v>1</v>
      </c>
      <c r="D3" s="1" t="s">
        <v>2</v>
      </c>
      <c r="E3" s="6">
        <v>301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1" t="s">
        <v>23</v>
      </c>
      <c r="T3" s="6" t="s">
        <v>24</v>
      </c>
      <c r="U3" s="8" t="s">
        <v>208</v>
      </c>
      <c r="V3" s="8" t="s">
        <v>183</v>
      </c>
    </row>
    <row r="4" spans="1:22" x14ac:dyDescent="0.25">
      <c r="A4" s="7">
        <v>1</v>
      </c>
      <c r="B4" s="7" t="s">
        <v>59</v>
      </c>
      <c r="C4" s="7" t="s">
        <v>35</v>
      </c>
      <c r="D4" s="7" t="s">
        <v>60</v>
      </c>
      <c r="E4" s="4">
        <v>96</v>
      </c>
      <c r="F4" s="4" t="s">
        <v>54</v>
      </c>
      <c r="G4" s="4">
        <v>96</v>
      </c>
      <c r="H4" s="4" t="s">
        <v>54</v>
      </c>
      <c r="I4" s="4">
        <v>88</v>
      </c>
      <c r="J4" s="4" t="s">
        <v>46</v>
      </c>
      <c r="K4" s="4">
        <v>90</v>
      </c>
      <c r="L4" s="4" t="s">
        <v>46</v>
      </c>
      <c r="M4" s="4"/>
      <c r="N4" s="4"/>
      <c r="O4" s="4">
        <v>95</v>
      </c>
      <c r="P4" s="4" t="s">
        <v>54</v>
      </c>
      <c r="Q4" s="4"/>
      <c r="R4" s="4"/>
      <c r="S4" s="4"/>
      <c r="T4" s="4"/>
      <c r="U4" s="7">
        <f t="shared" ref="U4:U41" si="0">E4+G4+I4+K4+M4+O4+Q4+S4</f>
        <v>465</v>
      </c>
      <c r="V4" s="7">
        <f t="shared" ref="V4:V41" si="1">U4/5</f>
        <v>93</v>
      </c>
    </row>
    <row r="5" spans="1:22" x14ac:dyDescent="0.25">
      <c r="A5" s="7">
        <v>2</v>
      </c>
      <c r="B5" s="7" t="s">
        <v>63</v>
      </c>
      <c r="C5" s="7" t="s">
        <v>35</v>
      </c>
      <c r="D5" s="7" t="s">
        <v>64</v>
      </c>
      <c r="E5" s="4">
        <v>92</v>
      </c>
      <c r="F5" s="4" t="s">
        <v>54</v>
      </c>
      <c r="G5" s="4">
        <v>93</v>
      </c>
      <c r="H5" s="4" t="s">
        <v>54</v>
      </c>
      <c r="I5" s="4">
        <v>89</v>
      </c>
      <c r="J5" s="4" t="s">
        <v>54</v>
      </c>
      <c r="K5" s="4">
        <v>79</v>
      </c>
      <c r="L5" s="4" t="s">
        <v>39</v>
      </c>
      <c r="M5" s="4"/>
      <c r="N5" s="4"/>
      <c r="O5" s="4">
        <v>94</v>
      </c>
      <c r="P5" s="4" t="s">
        <v>54</v>
      </c>
      <c r="Q5" s="4"/>
      <c r="R5" s="4"/>
      <c r="S5" s="4"/>
      <c r="T5" s="4"/>
      <c r="U5" s="7">
        <f t="shared" si="0"/>
        <v>447</v>
      </c>
      <c r="V5" s="7">
        <f t="shared" si="1"/>
        <v>89.4</v>
      </c>
    </row>
    <row r="6" spans="1:22" x14ac:dyDescent="0.25">
      <c r="A6" s="7">
        <v>3</v>
      </c>
      <c r="B6" s="7" t="s">
        <v>95</v>
      </c>
      <c r="C6" s="7" t="s">
        <v>35</v>
      </c>
      <c r="D6" s="7" t="s">
        <v>96</v>
      </c>
      <c r="E6" s="4">
        <v>92</v>
      </c>
      <c r="F6" s="4" t="s">
        <v>54</v>
      </c>
      <c r="G6" s="4">
        <v>93</v>
      </c>
      <c r="H6" s="4" t="s">
        <v>54</v>
      </c>
      <c r="I6" s="4">
        <v>80</v>
      </c>
      <c r="J6" s="4" t="s">
        <v>39</v>
      </c>
      <c r="K6" s="4">
        <v>93</v>
      </c>
      <c r="L6" s="4" t="s">
        <v>54</v>
      </c>
      <c r="M6" s="4"/>
      <c r="N6" s="4"/>
      <c r="O6" s="4">
        <v>86</v>
      </c>
      <c r="P6" s="4" t="s">
        <v>46</v>
      </c>
      <c r="Q6" s="4"/>
      <c r="R6" s="4"/>
      <c r="S6" s="4"/>
      <c r="T6" s="4"/>
      <c r="U6" s="7">
        <f t="shared" si="0"/>
        <v>444</v>
      </c>
      <c r="V6" s="7">
        <f t="shared" si="1"/>
        <v>88.8</v>
      </c>
    </row>
    <row r="7" spans="1:22" x14ac:dyDescent="0.25">
      <c r="A7" s="7">
        <v>4</v>
      </c>
      <c r="B7" s="7" t="s">
        <v>67</v>
      </c>
      <c r="C7" s="7" t="s">
        <v>26</v>
      </c>
      <c r="D7" s="7" t="s">
        <v>68</v>
      </c>
      <c r="E7" s="4">
        <v>86</v>
      </c>
      <c r="F7" s="4" t="s">
        <v>39</v>
      </c>
      <c r="G7" s="4">
        <v>87</v>
      </c>
      <c r="H7" s="4" t="s">
        <v>46</v>
      </c>
      <c r="I7" s="4">
        <v>79</v>
      </c>
      <c r="J7" s="4" t="s">
        <v>39</v>
      </c>
      <c r="K7" s="4">
        <v>86</v>
      </c>
      <c r="L7" s="4" t="s">
        <v>46</v>
      </c>
      <c r="M7" s="4">
        <v>82</v>
      </c>
      <c r="N7" s="4" t="s">
        <v>39</v>
      </c>
      <c r="O7" s="4"/>
      <c r="P7" s="4"/>
      <c r="Q7" s="4"/>
      <c r="R7" s="4"/>
      <c r="S7" s="4"/>
      <c r="T7" s="4"/>
      <c r="U7" s="7">
        <f t="shared" si="0"/>
        <v>420</v>
      </c>
      <c r="V7" s="7">
        <f t="shared" si="1"/>
        <v>84</v>
      </c>
    </row>
    <row r="8" spans="1:22" x14ac:dyDescent="0.25">
      <c r="A8" s="7">
        <v>5</v>
      </c>
      <c r="B8" s="7" t="s">
        <v>73</v>
      </c>
      <c r="C8" s="7" t="s">
        <v>35</v>
      </c>
      <c r="D8" s="7" t="s">
        <v>74</v>
      </c>
      <c r="E8" s="4">
        <v>89</v>
      </c>
      <c r="F8" s="4" t="s">
        <v>46</v>
      </c>
      <c r="G8" s="4">
        <v>95</v>
      </c>
      <c r="H8" s="4" t="s">
        <v>54</v>
      </c>
      <c r="I8" s="4">
        <v>80</v>
      </c>
      <c r="J8" s="4" t="s">
        <v>39</v>
      </c>
      <c r="K8" s="4">
        <v>69</v>
      </c>
      <c r="L8" s="4" t="s">
        <v>33</v>
      </c>
      <c r="M8" s="4">
        <v>83</v>
      </c>
      <c r="N8" s="4" t="s">
        <v>39</v>
      </c>
      <c r="O8" s="4"/>
      <c r="P8" s="4"/>
      <c r="Q8" s="4"/>
      <c r="R8" s="4"/>
      <c r="S8" s="4"/>
      <c r="T8" s="4"/>
      <c r="U8" s="7">
        <f t="shared" si="0"/>
        <v>416</v>
      </c>
      <c r="V8" s="7">
        <f t="shared" si="1"/>
        <v>83.2</v>
      </c>
    </row>
    <row r="9" spans="1:22" x14ac:dyDescent="0.25">
      <c r="A9" s="7">
        <v>6</v>
      </c>
      <c r="B9" s="7" t="s">
        <v>52</v>
      </c>
      <c r="C9" s="7" t="s">
        <v>26</v>
      </c>
      <c r="D9" s="7" t="s">
        <v>53</v>
      </c>
      <c r="E9" s="4">
        <v>70</v>
      </c>
      <c r="F9" s="4" t="s">
        <v>28</v>
      </c>
      <c r="G9" s="4"/>
      <c r="H9" s="4"/>
      <c r="I9" s="4">
        <v>80</v>
      </c>
      <c r="J9" s="4" t="s">
        <v>39</v>
      </c>
      <c r="K9" s="4">
        <v>77</v>
      </c>
      <c r="L9" s="4" t="s">
        <v>39</v>
      </c>
      <c r="M9" s="4"/>
      <c r="N9" s="4"/>
      <c r="O9" s="4">
        <v>95</v>
      </c>
      <c r="P9" s="4" t="s">
        <v>54</v>
      </c>
      <c r="Q9" s="4">
        <v>92</v>
      </c>
      <c r="R9" s="4" t="s">
        <v>46</v>
      </c>
      <c r="S9" s="4"/>
      <c r="T9" s="4"/>
      <c r="U9" s="7">
        <f t="shared" si="0"/>
        <v>414</v>
      </c>
      <c r="V9" s="7">
        <f t="shared" si="1"/>
        <v>82.8</v>
      </c>
    </row>
    <row r="10" spans="1:22" x14ac:dyDescent="0.25">
      <c r="A10" s="7">
        <v>7</v>
      </c>
      <c r="B10" s="7" t="s">
        <v>81</v>
      </c>
      <c r="C10" s="7" t="s">
        <v>35</v>
      </c>
      <c r="D10" s="7" t="s">
        <v>82</v>
      </c>
      <c r="E10" s="4">
        <v>74</v>
      </c>
      <c r="F10" s="4" t="s">
        <v>33</v>
      </c>
      <c r="G10" s="4">
        <v>85</v>
      </c>
      <c r="H10" s="4" t="s">
        <v>46</v>
      </c>
      <c r="I10" s="4">
        <v>79</v>
      </c>
      <c r="J10" s="4" t="s">
        <v>39</v>
      </c>
      <c r="K10" s="4">
        <v>94</v>
      </c>
      <c r="L10" s="4" t="s">
        <v>54</v>
      </c>
      <c r="M10" s="4">
        <v>81</v>
      </c>
      <c r="N10" s="4" t="s">
        <v>39</v>
      </c>
      <c r="O10" s="4"/>
      <c r="P10" s="4"/>
      <c r="Q10" s="4"/>
      <c r="R10" s="4"/>
      <c r="S10" s="4"/>
      <c r="T10" s="4"/>
      <c r="U10" s="7">
        <f t="shared" si="0"/>
        <v>413</v>
      </c>
      <c r="V10" s="7">
        <f t="shared" si="1"/>
        <v>82.6</v>
      </c>
    </row>
    <row r="11" spans="1:22" x14ac:dyDescent="0.25">
      <c r="A11" s="7">
        <v>8</v>
      </c>
      <c r="B11" s="7" t="s">
        <v>171</v>
      </c>
      <c r="C11" s="7" t="s">
        <v>35</v>
      </c>
      <c r="D11" s="7" t="s">
        <v>172</v>
      </c>
      <c r="E11" s="4">
        <v>95</v>
      </c>
      <c r="F11" s="4" t="s">
        <v>54</v>
      </c>
      <c r="G11" s="4">
        <v>93</v>
      </c>
      <c r="H11" s="4" t="s">
        <v>54</v>
      </c>
      <c r="I11" s="4">
        <v>66</v>
      </c>
      <c r="J11" s="4" t="s">
        <v>33</v>
      </c>
      <c r="K11" s="4">
        <v>73</v>
      </c>
      <c r="L11" s="4" t="s">
        <v>49</v>
      </c>
      <c r="M11" s="4">
        <v>83</v>
      </c>
      <c r="N11" s="4" t="s">
        <v>39</v>
      </c>
      <c r="O11" s="4"/>
      <c r="P11" s="4"/>
      <c r="Q11" s="4"/>
      <c r="R11" s="4"/>
      <c r="S11" s="4"/>
      <c r="T11" s="4"/>
      <c r="U11" s="7">
        <f t="shared" si="0"/>
        <v>410</v>
      </c>
      <c r="V11" s="7">
        <f t="shared" si="1"/>
        <v>82</v>
      </c>
    </row>
    <row r="12" spans="1:22" x14ac:dyDescent="0.25">
      <c r="A12" s="7">
        <v>9</v>
      </c>
      <c r="B12" s="7" t="s">
        <v>99</v>
      </c>
      <c r="C12" s="7" t="s">
        <v>35</v>
      </c>
      <c r="D12" s="7" t="s">
        <v>100</v>
      </c>
      <c r="E12" s="4">
        <v>85</v>
      </c>
      <c r="F12" s="4" t="s">
        <v>39</v>
      </c>
      <c r="G12" s="4">
        <v>92</v>
      </c>
      <c r="H12" s="4" t="s">
        <v>54</v>
      </c>
      <c r="I12" s="4">
        <v>70</v>
      </c>
      <c r="J12" s="4" t="s">
        <v>49</v>
      </c>
      <c r="K12" s="4">
        <v>76</v>
      </c>
      <c r="L12" s="4" t="s">
        <v>49</v>
      </c>
      <c r="M12" s="4">
        <v>86</v>
      </c>
      <c r="N12" s="4" t="s">
        <v>46</v>
      </c>
      <c r="O12" s="4"/>
      <c r="P12" s="4"/>
      <c r="Q12" s="4"/>
      <c r="R12" s="4"/>
      <c r="S12" s="4"/>
      <c r="T12" s="4"/>
      <c r="U12" s="7">
        <f t="shared" si="0"/>
        <v>409</v>
      </c>
      <c r="V12" s="7">
        <f t="shared" si="1"/>
        <v>81.8</v>
      </c>
    </row>
    <row r="13" spans="1:22" x14ac:dyDescent="0.25">
      <c r="A13" s="7">
        <v>10</v>
      </c>
      <c r="B13" s="7" t="s">
        <v>173</v>
      </c>
      <c r="C13" s="7" t="s">
        <v>26</v>
      </c>
      <c r="D13" s="7" t="s">
        <v>174</v>
      </c>
      <c r="E13" s="4">
        <v>86</v>
      </c>
      <c r="F13" s="4" t="s">
        <v>39</v>
      </c>
      <c r="G13" s="4"/>
      <c r="H13" s="4"/>
      <c r="I13" s="4">
        <v>74</v>
      </c>
      <c r="J13" s="4" t="s">
        <v>39</v>
      </c>
      <c r="K13" s="4">
        <v>69</v>
      </c>
      <c r="L13" s="4" t="s">
        <v>33</v>
      </c>
      <c r="M13" s="4"/>
      <c r="N13" s="4"/>
      <c r="O13" s="4">
        <v>81</v>
      </c>
      <c r="P13" s="4" t="s">
        <v>46</v>
      </c>
      <c r="Q13" s="4"/>
      <c r="R13" s="4"/>
      <c r="S13" s="7">
        <v>98</v>
      </c>
      <c r="T13" s="7" t="s">
        <v>54</v>
      </c>
      <c r="U13" s="7">
        <f t="shared" si="0"/>
        <v>408</v>
      </c>
      <c r="V13" s="7">
        <f t="shared" si="1"/>
        <v>81.599999999999994</v>
      </c>
    </row>
    <row r="14" spans="1:22" x14ac:dyDescent="0.25">
      <c r="A14" s="7">
        <v>11</v>
      </c>
      <c r="B14" s="7" t="s">
        <v>89</v>
      </c>
      <c r="C14" s="7" t="s">
        <v>35</v>
      </c>
      <c r="D14" s="7" t="s">
        <v>90</v>
      </c>
      <c r="E14" s="4">
        <v>87</v>
      </c>
      <c r="F14" s="4" t="s">
        <v>46</v>
      </c>
      <c r="G14" s="4">
        <v>91</v>
      </c>
      <c r="H14" s="4" t="s">
        <v>54</v>
      </c>
      <c r="I14" s="4">
        <v>63</v>
      </c>
      <c r="J14" s="4" t="s">
        <v>28</v>
      </c>
      <c r="K14" s="4">
        <v>82</v>
      </c>
      <c r="L14" s="4" t="s">
        <v>39</v>
      </c>
      <c r="M14" s="4">
        <v>81</v>
      </c>
      <c r="N14" s="4" t="s">
        <v>39</v>
      </c>
      <c r="O14" s="4"/>
      <c r="P14" s="4"/>
      <c r="Q14" s="4"/>
      <c r="R14" s="4"/>
      <c r="S14" s="4"/>
      <c r="T14" s="4"/>
      <c r="U14" s="7">
        <f t="shared" si="0"/>
        <v>404</v>
      </c>
      <c r="V14" s="7">
        <f t="shared" si="1"/>
        <v>80.8</v>
      </c>
    </row>
    <row r="15" spans="1:22" x14ac:dyDescent="0.25">
      <c r="A15" s="7">
        <v>12</v>
      </c>
      <c r="B15" s="7" t="s">
        <v>79</v>
      </c>
      <c r="C15" s="7" t="s">
        <v>35</v>
      </c>
      <c r="D15" s="7" t="s">
        <v>80</v>
      </c>
      <c r="E15" s="4">
        <v>90</v>
      </c>
      <c r="F15" s="4" t="s">
        <v>46</v>
      </c>
      <c r="G15" s="4">
        <v>96</v>
      </c>
      <c r="H15" s="4" t="s">
        <v>54</v>
      </c>
      <c r="I15" s="4">
        <v>75</v>
      </c>
      <c r="J15" s="4" t="s">
        <v>39</v>
      </c>
      <c r="K15" s="4">
        <v>79</v>
      </c>
      <c r="L15" s="4" t="s">
        <v>39</v>
      </c>
      <c r="M15" s="4"/>
      <c r="N15" s="4"/>
      <c r="O15" s="4">
        <v>57</v>
      </c>
      <c r="P15" s="4" t="s">
        <v>33</v>
      </c>
      <c r="Q15" s="4"/>
      <c r="R15" s="4"/>
      <c r="S15" s="4"/>
      <c r="T15" s="4"/>
      <c r="U15" s="7">
        <f t="shared" si="0"/>
        <v>397</v>
      </c>
      <c r="V15" s="7">
        <f t="shared" si="1"/>
        <v>79.400000000000006</v>
      </c>
    </row>
    <row r="16" spans="1:22" x14ac:dyDescent="0.25">
      <c r="A16" s="7">
        <v>13</v>
      </c>
      <c r="B16" s="7" t="s">
        <v>87</v>
      </c>
      <c r="C16" s="7" t="s">
        <v>26</v>
      </c>
      <c r="D16" s="7" t="s">
        <v>88</v>
      </c>
      <c r="E16" s="4">
        <v>87</v>
      </c>
      <c r="F16" s="4" t="s">
        <v>46</v>
      </c>
      <c r="G16" s="4">
        <v>85</v>
      </c>
      <c r="H16" s="4" t="s">
        <v>46</v>
      </c>
      <c r="I16" s="4">
        <v>66</v>
      </c>
      <c r="J16" s="4" t="s">
        <v>33</v>
      </c>
      <c r="K16" s="4">
        <v>68</v>
      </c>
      <c r="L16" s="4" t="s">
        <v>33</v>
      </c>
      <c r="M16" s="4">
        <v>79</v>
      </c>
      <c r="N16" s="4" t="s">
        <v>49</v>
      </c>
      <c r="O16" s="4"/>
      <c r="P16" s="4"/>
      <c r="Q16" s="4"/>
      <c r="R16" s="4"/>
      <c r="S16" s="4"/>
      <c r="T16" s="4"/>
      <c r="U16" s="7">
        <f t="shared" si="0"/>
        <v>385</v>
      </c>
      <c r="V16" s="7">
        <f t="shared" si="1"/>
        <v>77</v>
      </c>
    </row>
    <row r="17" spans="1:22" x14ac:dyDescent="0.25">
      <c r="A17" s="7">
        <v>14</v>
      </c>
      <c r="B17" s="7" t="s">
        <v>91</v>
      </c>
      <c r="C17" s="7" t="s">
        <v>35</v>
      </c>
      <c r="D17" s="7" t="s">
        <v>92</v>
      </c>
      <c r="E17" s="4">
        <v>82</v>
      </c>
      <c r="F17" s="4" t="s">
        <v>49</v>
      </c>
      <c r="G17" s="4">
        <v>84</v>
      </c>
      <c r="H17" s="4" t="s">
        <v>39</v>
      </c>
      <c r="I17" s="4">
        <v>67</v>
      </c>
      <c r="J17" s="4" t="s">
        <v>33</v>
      </c>
      <c r="K17" s="4">
        <v>72</v>
      </c>
      <c r="L17" s="4" t="s">
        <v>49</v>
      </c>
      <c r="M17" s="4">
        <v>73</v>
      </c>
      <c r="N17" s="4" t="s">
        <v>33</v>
      </c>
      <c r="O17" s="4"/>
      <c r="P17" s="4"/>
      <c r="Q17" s="4"/>
      <c r="R17" s="4"/>
      <c r="S17" s="4"/>
      <c r="T17" s="4"/>
      <c r="U17" s="7">
        <f t="shared" si="0"/>
        <v>378</v>
      </c>
      <c r="V17" s="7">
        <f t="shared" si="1"/>
        <v>75.599999999999994</v>
      </c>
    </row>
    <row r="18" spans="1:22" x14ac:dyDescent="0.25">
      <c r="A18" s="7">
        <v>15</v>
      </c>
      <c r="B18" s="7" t="s">
        <v>71</v>
      </c>
      <c r="C18" s="7" t="s">
        <v>35</v>
      </c>
      <c r="D18" s="7" t="s">
        <v>72</v>
      </c>
      <c r="E18" s="4">
        <v>77</v>
      </c>
      <c r="F18" s="4" t="s">
        <v>33</v>
      </c>
      <c r="G18" s="4">
        <v>88</v>
      </c>
      <c r="H18" s="4" t="s">
        <v>46</v>
      </c>
      <c r="I18" s="4">
        <v>64</v>
      </c>
      <c r="J18" s="4" t="s">
        <v>28</v>
      </c>
      <c r="K18" s="4">
        <v>73</v>
      </c>
      <c r="L18" s="4" t="s">
        <v>49</v>
      </c>
      <c r="M18" s="4">
        <v>65</v>
      </c>
      <c r="N18" s="4" t="s">
        <v>28</v>
      </c>
      <c r="O18" s="4"/>
      <c r="P18" s="4"/>
      <c r="Q18" s="4"/>
      <c r="R18" s="4"/>
      <c r="S18" s="4"/>
      <c r="T18" s="4"/>
      <c r="U18" s="7">
        <f t="shared" si="0"/>
        <v>367</v>
      </c>
      <c r="V18" s="7">
        <f t="shared" si="1"/>
        <v>73.400000000000006</v>
      </c>
    </row>
    <row r="19" spans="1:22" x14ac:dyDescent="0.25">
      <c r="A19" s="7">
        <v>16</v>
      </c>
      <c r="B19" s="7" t="s">
        <v>83</v>
      </c>
      <c r="C19" s="7" t="s">
        <v>35</v>
      </c>
      <c r="D19" s="7" t="s">
        <v>84</v>
      </c>
      <c r="E19" s="4">
        <v>79</v>
      </c>
      <c r="F19" s="4" t="s">
        <v>49</v>
      </c>
      <c r="G19" s="4">
        <v>89</v>
      </c>
      <c r="H19" s="4" t="s">
        <v>54</v>
      </c>
      <c r="I19" s="4">
        <v>67</v>
      </c>
      <c r="J19" s="4" t="s">
        <v>33</v>
      </c>
      <c r="K19" s="4">
        <v>74</v>
      </c>
      <c r="L19" s="4" t="s">
        <v>49</v>
      </c>
      <c r="M19" s="4"/>
      <c r="N19" s="4"/>
      <c r="O19" s="4">
        <v>58</v>
      </c>
      <c r="P19" s="4" t="s">
        <v>33</v>
      </c>
      <c r="Q19" s="4"/>
      <c r="R19" s="4"/>
      <c r="S19" s="4"/>
      <c r="T19" s="4"/>
      <c r="U19" s="7">
        <f t="shared" si="0"/>
        <v>367</v>
      </c>
      <c r="V19" s="7">
        <f t="shared" si="1"/>
        <v>73.400000000000006</v>
      </c>
    </row>
    <row r="20" spans="1:22" x14ac:dyDescent="0.25">
      <c r="A20" s="7">
        <v>17</v>
      </c>
      <c r="B20" s="7" t="s">
        <v>77</v>
      </c>
      <c r="C20" s="7" t="s">
        <v>26</v>
      </c>
      <c r="D20" s="7" t="s">
        <v>78</v>
      </c>
      <c r="E20" s="4">
        <v>77</v>
      </c>
      <c r="F20" s="4" t="s">
        <v>33</v>
      </c>
      <c r="G20" s="4"/>
      <c r="H20" s="4"/>
      <c r="I20" s="4">
        <v>61</v>
      </c>
      <c r="J20" s="4" t="s">
        <v>28</v>
      </c>
      <c r="K20" s="4">
        <v>72</v>
      </c>
      <c r="L20" s="4" t="s">
        <v>49</v>
      </c>
      <c r="M20" s="4"/>
      <c r="N20" s="4"/>
      <c r="O20" s="4">
        <v>69</v>
      </c>
      <c r="P20" s="4" t="s">
        <v>49</v>
      </c>
      <c r="Q20" s="4">
        <v>83</v>
      </c>
      <c r="R20" s="4" t="s">
        <v>49</v>
      </c>
      <c r="S20" s="4"/>
      <c r="T20" s="4"/>
      <c r="U20" s="7">
        <f t="shared" si="0"/>
        <v>362</v>
      </c>
      <c r="V20" s="7">
        <f t="shared" si="1"/>
        <v>72.400000000000006</v>
      </c>
    </row>
    <row r="21" spans="1:22" x14ac:dyDescent="0.25">
      <c r="A21" s="7">
        <v>18</v>
      </c>
      <c r="B21" s="7" t="s">
        <v>93</v>
      </c>
      <c r="C21" s="7" t="s">
        <v>35</v>
      </c>
      <c r="D21" s="7" t="s">
        <v>94</v>
      </c>
      <c r="E21" s="4">
        <v>78</v>
      </c>
      <c r="F21" s="4" t="s">
        <v>33</v>
      </c>
      <c r="G21" s="4">
        <v>83</v>
      </c>
      <c r="H21" s="4" t="s">
        <v>39</v>
      </c>
      <c r="I21" s="4">
        <v>60</v>
      </c>
      <c r="J21" s="4" t="s">
        <v>28</v>
      </c>
      <c r="K21" s="4">
        <v>64</v>
      </c>
      <c r="L21" s="4" t="s">
        <v>28</v>
      </c>
      <c r="M21" s="4">
        <v>70</v>
      </c>
      <c r="N21" s="4" t="s">
        <v>33</v>
      </c>
      <c r="O21" s="4"/>
      <c r="P21" s="4"/>
      <c r="Q21" s="4"/>
      <c r="R21" s="4"/>
      <c r="S21" s="4"/>
      <c r="T21" s="4"/>
      <c r="U21" s="7">
        <f t="shared" si="0"/>
        <v>355</v>
      </c>
      <c r="V21" s="7">
        <f t="shared" si="1"/>
        <v>71</v>
      </c>
    </row>
    <row r="22" spans="1:22" x14ac:dyDescent="0.25">
      <c r="A22" s="7">
        <v>19</v>
      </c>
      <c r="B22" s="7" t="s">
        <v>55</v>
      </c>
      <c r="C22" s="7" t="s">
        <v>35</v>
      </c>
      <c r="D22" s="7" t="s">
        <v>56</v>
      </c>
      <c r="E22" s="4">
        <v>83</v>
      </c>
      <c r="F22" s="4" t="s">
        <v>39</v>
      </c>
      <c r="G22" s="4">
        <v>84</v>
      </c>
      <c r="H22" s="4" t="s">
        <v>39</v>
      </c>
      <c r="I22" s="4">
        <v>67</v>
      </c>
      <c r="J22" s="4" t="s">
        <v>33</v>
      </c>
      <c r="K22" s="4">
        <v>54</v>
      </c>
      <c r="L22" s="4" t="s">
        <v>29</v>
      </c>
      <c r="M22" s="4">
        <v>64</v>
      </c>
      <c r="N22" s="4" t="s">
        <v>28</v>
      </c>
      <c r="O22" s="4"/>
      <c r="P22" s="4"/>
      <c r="Q22" s="4"/>
      <c r="R22" s="4"/>
      <c r="S22" s="4"/>
      <c r="T22" s="4"/>
      <c r="U22" s="7">
        <f t="shared" si="0"/>
        <v>352</v>
      </c>
      <c r="V22" s="7">
        <f t="shared" si="1"/>
        <v>70.400000000000006</v>
      </c>
    </row>
    <row r="23" spans="1:22" x14ac:dyDescent="0.25">
      <c r="A23" s="7">
        <v>20</v>
      </c>
      <c r="B23" s="7" t="s">
        <v>101</v>
      </c>
      <c r="C23" s="7" t="s">
        <v>26</v>
      </c>
      <c r="D23" s="7" t="s">
        <v>102</v>
      </c>
      <c r="E23" s="4">
        <v>60</v>
      </c>
      <c r="F23" s="4" t="s">
        <v>29</v>
      </c>
      <c r="G23" s="4">
        <v>79</v>
      </c>
      <c r="H23" s="4" t="s">
        <v>49</v>
      </c>
      <c r="I23" s="4">
        <v>68</v>
      </c>
      <c r="J23" s="4" t="s">
        <v>33</v>
      </c>
      <c r="K23" s="4">
        <v>69</v>
      </c>
      <c r="L23" s="4" t="s">
        <v>33</v>
      </c>
      <c r="M23" s="4"/>
      <c r="N23" s="4"/>
      <c r="O23" s="4">
        <v>73</v>
      </c>
      <c r="P23" s="4" t="s">
        <v>39</v>
      </c>
      <c r="Q23" s="4"/>
      <c r="R23" s="4"/>
      <c r="S23" s="4"/>
      <c r="T23" s="4"/>
      <c r="U23" s="7">
        <f t="shared" si="0"/>
        <v>349</v>
      </c>
      <c r="V23" s="7">
        <f t="shared" si="1"/>
        <v>69.8</v>
      </c>
    </row>
    <row r="24" spans="1:22" x14ac:dyDescent="0.25">
      <c r="A24" s="7">
        <v>21</v>
      </c>
      <c r="B24" s="7" t="s">
        <v>65</v>
      </c>
      <c r="C24" s="7" t="s">
        <v>26</v>
      </c>
      <c r="D24" s="7" t="s">
        <v>66</v>
      </c>
      <c r="E24" s="4">
        <v>70</v>
      </c>
      <c r="F24" s="4" t="s">
        <v>28</v>
      </c>
      <c r="G24" s="4"/>
      <c r="H24" s="4"/>
      <c r="I24" s="4">
        <v>69</v>
      </c>
      <c r="J24" s="4" t="s">
        <v>49</v>
      </c>
      <c r="K24" s="4">
        <v>69</v>
      </c>
      <c r="L24" s="4" t="s">
        <v>33</v>
      </c>
      <c r="M24" s="4"/>
      <c r="N24" s="4"/>
      <c r="O24" s="4">
        <v>58</v>
      </c>
      <c r="P24" s="4" t="s">
        <v>33</v>
      </c>
      <c r="Q24" s="4">
        <v>80</v>
      </c>
      <c r="R24" s="4" t="s">
        <v>49</v>
      </c>
      <c r="S24" s="4"/>
      <c r="T24" s="4"/>
      <c r="U24" s="7">
        <f t="shared" si="0"/>
        <v>346</v>
      </c>
      <c r="V24" s="7">
        <f t="shared" si="1"/>
        <v>69.2</v>
      </c>
    </row>
    <row r="25" spans="1:22" x14ac:dyDescent="0.25">
      <c r="A25" s="7">
        <v>22</v>
      </c>
      <c r="B25" s="7" t="s">
        <v>75</v>
      </c>
      <c r="C25" s="7" t="s">
        <v>35</v>
      </c>
      <c r="D25" s="7" t="s">
        <v>76</v>
      </c>
      <c r="E25" s="4">
        <v>75</v>
      </c>
      <c r="F25" s="4" t="s">
        <v>33</v>
      </c>
      <c r="G25" s="4">
        <v>82</v>
      </c>
      <c r="H25" s="4" t="s">
        <v>39</v>
      </c>
      <c r="I25" s="4">
        <v>62</v>
      </c>
      <c r="J25" s="4" t="s">
        <v>28</v>
      </c>
      <c r="K25" s="4">
        <v>64</v>
      </c>
      <c r="L25" s="4" t="s">
        <v>28</v>
      </c>
      <c r="M25" s="4">
        <v>58</v>
      </c>
      <c r="N25" s="4" t="s">
        <v>29</v>
      </c>
      <c r="O25" s="4"/>
      <c r="P25" s="4"/>
      <c r="Q25" s="4"/>
      <c r="R25" s="4"/>
      <c r="S25" s="4"/>
      <c r="T25" s="4"/>
      <c r="U25" s="7">
        <f t="shared" si="0"/>
        <v>341</v>
      </c>
      <c r="V25" s="7">
        <f t="shared" si="1"/>
        <v>68.2</v>
      </c>
    </row>
    <row r="26" spans="1:22" x14ac:dyDescent="0.25">
      <c r="A26" s="7">
        <v>23</v>
      </c>
      <c r="B26" s="7" t="s">
        <v>44</v>
      </c>
      <c r="C26" s="7" t="s">
        <v>26</v>
      </c>
      <c r="D26" s="7" t="s">
        <v>45</v>
      </c>
      <c r="E26" s="4">
        <v>66</v>
      </c>
      <c r="F26" s="4" t="s">
        <v>29</v>
      </c>
      <c r="G26" s="4">
        <v>85</v>
      </c>
      <c r="H26" s="4" t="s">
        <v>46</v>
      </c>
      <c r="I26" s="4">
        <v>61</v>
      </c>
      <c r="J26" s="4" t="s">
        <v>28</v>
      </c>
      <c r="K26" s="4">
        <v>70</v>
      </c>
      <c r="L26" s="4" t="s">
        <v>33</v>
      </c>
      <c r="M26" s="4"/>
      <c r="N26" s="4"/>
      <c r="O26" s="4">
        <v>57</v>
      </c>
      <c r="P26" s="4" t="s">
        <v>33</v>
      </c>
      <c r="Q26" s="4"/>
      <c r="R26" s="4"/>
      <c r="S26" s="4"/>
      <c r="T26" s="4"/>
      <c r="U26" s="7">
        <f t="shared" si="0"/>
        <v>339</v>
      </c>
      <c r="V26" s="7">
        <f t="shared" si="1"/>
        <v>67.8</v>
      </c>
    </row>
    <row r="27" spans="1:22" x14ac:dyDescent="0.25">
      <c r="A27" s="7">
        <v>24</v>
      </c>
      <c r="B27" s="7" t="s">
        <v>37</v>
      </c>
      <c r="C27" s="7" t="s">
        <v>26</v>
      </c>
      <c r="D27" s="7" t="s">
        <v>38</v>
      </c>
      <c r="E27" s="4">
        <v>69</v>
      </c>
      <c r="F27" s="4" t="s">
        <v>28</v>
      </c>
      <c r="G27" s="4"/>
      <c r="H27" s="4"/>
      <c r="I27" s="4">
        <v>64</v>
      </c>
      <c r="J27" s="4" t="s">
        <v>28</v>
      </c>
      <c r="K27" s="4">
        <v>62</v>
      </c>
      <c r="L27" s="4" t="s">
        <v>28</v>
      </c>
      <c r="M27" s="4"/>
      <c r="N27" s="4"/>
      <c r="O27" s="4">
        <v>57</v>
      </c>
      <c r="P27" s="4" t="s">
        <v>33</v>
      </c>
      <c r="Q27" s="4">
        <v>86</v>
      </c>
      <c r="R27" s="4" t="s">
        <v>39</v>
      </c>
      <c r="S27" s="4"/>
      <c r="T27" s="4"/>
      <c r="U27" s="7">
        <f t="shared" si="0"/>
        <v>338</v>
      </c>
      <c r="V27" s="7">
        <f t="shared" si="1"/>
        <v>67.599999999999994</v>
      </c>
    </row>
    <row r="28" spans="1:22" x14ac:dyDescent="0.25">
      <c r="A28" s="7">
        <v>25</v>
      </c>
      <c r="B28" s="7" t="s">
        <v>85</v>
      </c>
      <c r="C28" s="7" t="s">
        <v>26</v>
      </c>
      <c r="D28" s="7" t="s">
        <v>86</v>
      </c>
      <c r="E28" s="4">
        <v>74</v>
      </c>
      <c r="F28" s="4" t="s">
        <v>33</v>
      </c>
      <c r="G28" s="4">
        <v>77</v>
      </c>
      <c r="H28" s="4" t="s">
        <v>33</v>
      </c>
      <c r="I28" s="4">
        <v>65</v>
      </c>
      <c r="J28" s="4" t="s">
        <v>33</v>
      </c>
      <c r="K28" s="4">
        <v>66</v>
      </c>
      <c r="L28" s="4" t="s">
        <v>33</v>
      </c>
      <c r="M28" s="4"/>
      <c r="N28" s="4"/>
      <c r="O28" s="4">
        <v>56</v>
      </c>
      <c r="P28" s="4" t="s">
        <v>28</v>
      </c>
      <c r="Q28" s="4"/>
      <c r="R28" s="4"/>
      <c r="S28" s="4"/>
      <c r="T28" s="4"/>
      <c r="U28" s="7">
        <f t="shared" si="0"/>
        <v>338</v>
      </c>
      <c r="V28" s="7">
        <f t="shared" si="1"/>
        <v>67.599999999999994</v>
      </c>
    </row>
    <row r="29" spans="1:22" x14ac:dyDescent="0.25">
      <c r="A29" s="7">
        <v>26</v>
      </c>
      <c r="B29" s="7" t="s">
        <v>97</v>
      </c>
      <c r="C29" s="7" t="s">
        <v>26</v>
      </c>
      <c r="D29" s="7" t="s">
        <v>98</v>
      </c>
      <c r="E29" s="4">
        <v>65</v>
      </c>
      <c r="F29" s="4" t="s">
        <v>29</v>
      </c>
      <c r="G29" s="4">
        <v>77</v>
      </c>
      <c r="H29" s="4" t="s">
        <v>33</v>
      </c>
      <c r="I29" s="4">
        <v>68</v>
      </c>
      <c r="J29" s="4" t="s">
        <v>33</v>
      </c>
      <c r="K29" s="4">
        <v>68</v>
      </c>
      <c r="L29" s="4" t="s">
        <v>33</v>
      </c>
      <c r="M29" s="4"/>
      <c r="N29" s="4"/>
      <c r="O29" s="4">
        <v>60</v>
      </c>
      <c r="P29" s="4" t="s">
        <v>33</v>
      </c>
      <c r="Q29" s="4"/>
      <c r="R29" s="4"/>
      <c r="S29" s="4"/>
      <c r="T29" s="4"/>
      <c r="U29" s="7">
        <f t="shared" si="0"/>
        <v>338</v>
      </c>
      <c r="V29" s="7">
        <f t="shared" si="1"/>
        <v>67.599999999999994</v>
      </c>
    </row>
    <row r="30" spans="1:22" x14ac:dyDescent="0.25">
      <c r="A30" s="7">
        <v>27</v>
      </c>
      <c r="B30" s="7" t="s">
        <v>105</v>
      </c>
      <c r="C30" s="7" t="s">
        <v>26</v>
      </c>
      <c r="D30" s="7" t="s">
        <v>106</v>
      </c>
      <c r="E30" s="4">
        <v>70</v>
      </c>
      <c r="F30" s="4" t="s">
        <v>28</v>
      </c>
      <c r="G30" s="4">
        <v>80</v>
      </c>
      <c r="H30" s="4" t="s">
        <v>49</v>
      </c>
      <c r="I30" s="4">
        <v>62</v>
      </c>
      <c r="J30" s="4" t="s">
        <v>28</v>
      </c>
      <c r="K30" s="4">
        <v>61</v>
      </c>
      <c r="L30" s="4" t="s">
        <v>28</v>
      </c>
      <c r="M30" s="4">
        <v>62</v>
      </c>
      <c r="N30" s="4" t="s">
        <v>29</v>
      </c>
      <c r="O30" s="4"/>
      <c r="P30" s="4"/>
      <c r="Q30" s="4"/>
      <c r="R30" s="4"/>
      <c r="S30" s="4"/>
      <c r="T30" s="4"/>
      <c r="U30" s="7">
        <f t="shared" si="0"/>
        <v>335</v>
      </c>
      <c r="V30" s="7">
        <f t="shared" si="1"/>
        <v>67</v>
      </c>
    </row>
    <row r="31" spans="1:22" x14ac:dyDescent="0.25">
      <c r="A31" s="7">
        <v>28</v>
      </c>
      <c r="B31" s="7" t="s">
        <v>57</v>
      </c>
      <c r="C31" s="7" t="s">
        <v>35</v>
      </c>
      <c r="D31" s="7" t="s">
        <v>58</v>
      </c>
      <c r="E31" s="4">
        <v>87</v>
      </c>
      <c r="F31" s="4" t="s">
        <v>46</v>
      </c>
      <c r="G31" s="4">
        <v>78</v>
      </c>
      <c r="H31" s="4" t="s">
        <v>49</v>
      </c>
      <c r="I31" s="4">
        <v>62</v>
      </c>
      <c r="J31" s="4" t="s">
        <v>28</v>
      </c>
      <c r="K31" s="4">
        <v>54</v>
      </c>
      <c r="L31" s="4" t="s">
        <v>29</v>
      </c>
      <c r="M31" s="4">
        <v>53</v>
      </c>
      <c r="N31" s="4" t="s">
        <v>30</v>
      </c>
      <c r="O31" s="4"/>
      <c r="P31" s="4"/>
      <c r="Q31" s="4"/>
      <c r="R31" s="4"/>
      <c r="S31" s="4"/>
      <c r="T31" s="4"/>
      <c r="U31" s="7">
        <f t="shared" si="0"/>
        <v>334</v>
      </c>
      <c r="V31" s="7">
        <f t="shared" si="1"/>
        <v>66.8</v>
      </c>
    </row>
    <row r="32" spans="1:22" x14ac:dyDescent="0.25">
      <c r="A32" s="7">
        <v>29</v>
      </c>
      <c r="B32" s="7" t="s">
        <v>61</v>
      </c>
      <c r="C32" s="7" t="s">
        <v>35</v>
      </c>
      <c r="D32" s="7" t="s">
        <v>62</v>
      </c>
      <c r="E32" s="4">
        <v>62</v>
      </c>
      <c r="F32" s="4" t="s">
        <v>29</v>
      </c>
      <c r="G32" s="4">
        <v>88</v>
      </c>
      <c r="H32" s="4" t="s">
        <v>46</v>
      </c>
      <c r="I32" s="4">
        <v>66</v>
      </c>
      <c r="J32" s="4" t="s">
        <v>33</v>
      </c>
      <c r="K32" s="4">
        <v>64</v>
      </c>
      <c r="L32" s="4" t="s">
        <v>28</v>
      </c>
      <c r="M32" s="4"/>
      <c r="N32" s="4"/>
      <c r="O32" s="4">
        <v>51</v>
      </c>
      <c r="P32" s="4" t="s">
        <v>28</v>
      </c>
      <c r="Q32" s="4"/>
      <c r="R32" s="4"/>
      <c r="S32" s="4"/>
      <c r="T32" s="4"/>
      <c r="U32" s="7">
        <f t="shared" si="0"/>
        <v>331</v>
      </c>
      <c r="V32" s="7">
        <f t="shared" si="1"/>
        <v>66.2</v>
      </c>
    </row>
    <row r="33" spans="1:22" x14ac:dyDescent="0.25">
      <c r="A33" s="7">
        <v>30</v>
      </c>
      <c r="B33" s="7" t="s">
        <v>50</v>
      </c>
      <c r="C33" s="7" t="s">
        <v>26</v>
      </c>
      <c r="D33" s="7" t="s">
        <v>51</v>
      </c>
      <c r="E33" s="4">
        <v>67</v>
      </c>
      <c r="F33" s="4" t="s">
        <v>29</v>
      </c>
      <c r="G33" s="4">
        <v>81</v>
      </c>
      <c r="H33" s="4" t="s">
        <v>49</v>
      </c>
      <c r="I33" s="4">
        <v>61</v>
      </c>
      <c r="J33" s="4" t="s">
        <v>28</v>
      </c>
      <c r="K33" s="4">
        <v>54</v>
      </c>
      <c r="L33" s="4" t="s">
        <v>29</v>
      </c>
      <c r="M33" s="4">
        <v>66</v>
      </c>
      <c r="N33" s="4" t="s">
        <v>28</v>
      </c>
      <c r="O33" s="4"/>
      <c r="P33" s="4"/>
      <c r="Q33" s="4"/>
      <c r="R33" s="4"/>
      <c r="S33" s="4"/>
      <c r="T33" s="4"/>
      <c r="U33" s="7">
        <f t="shared" si="0"/>
        <v>329</v>
      </c>
      <c r="V33" s="7">
        <f t="shared" si="1"/>
        <v>65.8</v>
      </c>
    </row>
    <row r="34" spans="1:22" x14ac:dyDescent="0.25">
      <c r="A34" s="7">
        <v>31</v>
      </c>
      <c r="B34" s="7" t="s">
        <v>31</v>
      </c>
      <c r="C34" s="7" t="s">
        <v>26</v>
      </c>
      <c r="D34" s="7" t="s">
        <v>32</v>
      </c>
      <c r="E34" s="4">
        <v>70</v>
      </c>
      <c r="F34" s="4" t="s">
        <v>28</v>
      </c>
      <c r="G34" s="4">
        <v>76</v>
      </c>
      <c r="H34" s="4" t="s">
        <v>33</v>
      </c>
      <c r="I34" s="4">
        <v>65</v>
      </c>
      <c r="J34" s="4" t="s">
        <v>33</v>
      </c>
      <c r="K34" s="4">
        <v>62</v>
      </c>
      <c r="L34" s="4" t="s">
        <v>28</v>
      </c>
      <c r="M34" s="4"/>
      <c r="N34" s="4"/>
      <c r="O34" s="4">
        <v>54</v>
      </c>
      <c r="P34" s="4" t="s">
        <v>28</v>
      </c>
      <c r="Q34" s="4"/>
      <c r="R34" s="4"/>
      <c r="S34" s="4"/>
      <c r="T34" s="4"/>
      <c r="U34" s="7">
        <f t="shared" si="0"/>
        <v>327</v>
      </c>
      <c r="V34" s="7">
        <f t="shared" si="1"/>
        <v>65.400000000000006</v>
      </c>
    </row>
    <row r="35" spans="1:22" x14ac:dyDescent="0.25">
      <c r="A35" s="7">
        <v>32</v>
      </c>
      <c r="B35" s="7" t="s">
        <v>103</v>
      </c>
      <c r="C35" s="7" t="s">
        <v>26</v>
      </c>
      <c r="D35" s="7" t="s">
        <v>104</v>
      </c>
      <c r="E35" s="4">
        <v>67</v>
      </c>
      <c r="F35" s="4" t="s">
        <v>29</v>
      </c>
      <c r="G35" s="4"/>
      <c r="H35" s="4"/>
      <c r="I35" s="4">
        <v>64</v>
      </c>
      <c r="J35" s="4" t="s">
        <v>28</v>
      </c>
      <c r="K35" s="4">
        <v>54</v>
      </c>
      <c r="L35" s="4" t="s">
        <v>29</v>
      </c>
      <c r="M35" s="4"/>
      <c r="N35" s="4"/>
      <c r="O35" s="4">
        <v>54</v>
      </c>
      <c r="P35" s="4" t="s">
        <v>28</v>
      </c>
      <c r="Q35" s="4">
        <v>88</v>
      </c>
      <c r="R35" s="4" t="s">
        <v>39</v>
      </c>
      <c r="S35" s="4"/>
      <c r="T35" s="4"/>
      <c r="U35" s="7">
        <f t="shared" si="0"/>
        <v>327</v>
      </c>
      <c r="V35" s="7">
        <f t="shared" si="1"/>
        <v>65.400000000000006</v>
      </c>
    </row>
    <row r="36" spans="1:22" x14ac:dyDescent="0.25">
      <c r="A36" s="7">
        <v>33</v>
      </c>
      <c r="B36" s="7" t="s">
        <v>69</v>
      </c>
      <c r="C36" s="7" t="s">
        <v>35</v>
      </c>
      <c r="D36" s="7" t="s">
        <v>70</v>
      </c>
      <c r="E36" s="4">
        <v>75</v>
      </c>
      <c r="F36" s="4" t="s">
        <v>33</v>
      </c>
      <c r="G36" s="4">
        <v>85</v>
      </c>
      <c r="H36" s="4" t="s">
        <v>46</v>
      </c>
      <c r="I36" s="4">
        <v>53</v>
      </c>
      <c r="J36" s="4" t="s">
        <v>30</v>
      </c>
      <c r="K36" s="4">
        <v>53</v>
      </c>
      <c r="L36" s="4" t="s">
        <v>30</v>
      </c>
      <c r="M36" s="4">
        <v>57</v>
      </c>
      <c r="N36" s="4" t="s">
        <v>29</v>
      </c>
      <c r="O36" s="4"/>
      <c r="P36" s="4"/>
      <c r="Q36" s="4"/>
      <c r="R36" s="4"/>
      <c r="S36" s="4"/>
      <c r="T36" s="4"/>
      <c r="U36" s="7">
        <f t="shared" si="0"/>
        <v>323</v>
      </c>
      <c r="V36" s="7">
        <f t="shared" si="1"/>
        <v>64.599999999999994</v>
      </c>
    </row>
    <row r="37" spans="1:22" x14ac:dyDescent="0.25">
      <c r="A37" s="7">
        <v>34</v>
      </c>
      <c r="B37" s="7" t="s">
        <v>34</v>
      </c>
      <c r="C37" s="7" t="s">
        <v>35</v>
      </c>
      <c r="D37" s="7" t="s">
        <v>36</v>
      </c>
      <c r="E37" s="4">
        <v>76</v>
      </c>
      <c r="F37" s="4" t="s">
        <v>33</v>
      </c>
      <c r="G37" s="4">
        <v>77</v>
      </c>
      <c r="H37" s="4" t="s">
        <v>33</v>
      </c>
      <c r="I37" s="4">
        <v>59</v>
      </c>
      <c r="J37" s="4" t="s">
        <v>29</v>
      </c>
      <c r="K37" s="4">
        <v>51</v>
      </c>
      <c r="L37" s="4" t="s">
        <v>30</v>
      </c>
      <c r="M37" s="4">
        <v>57</v>
      </c>
      <c r="N37" s="4" t="s">
        <v>29</v>
      </c>
      <c r="O37" s="4"/>
      <c r="P37" s="4"/>
      <c r="Q37" s="4"/>
      <c r="R37" s="4"/>
      <c r="S37" s="4"/>
      <c r="T37" s="4"/>
      <c r="U37" s="7">
        <f t="shared" si="0"/>
        <v>320</v>
      </c>
      <c r="V37" s="7">
        <f t="shared" si="1"/>
        <v>64</v>
      </c>
    </row>
    <row r="38" spans="1:22" x14ac:dyDescent="0.25">
      <c r="A38" s="7">
        <v>35</v>
      </c>
      <c r="B38" s="7" t="s">
        <v>42</v>
      </c>
      <c r="C38" s="7" t="s">
        <v>26</v>
      </c>
      <c r="D38" s="7" t="s">
        <v>43</v>
      </c>
      <c r="E38" s="4">
        <v>69</v>
      </c>
      <c r="F38" s="4" t="s">
        <v>28</v>
      </c>
      <c r="G38" s="4"/>
      <c r="H38" s="4"/>
      <c r="I38" s="4">
        <v>62</v>
      </c>
      <c r="J38" s="4" t="s">
        <v>28</v>
      </c>
      <c r="K38" s="4">
        <v>53</v>
      </c>
      <c r="L38" s="4" t="s">
        <v>30</v>
      </c>
      <c r="M38" s="4"/>
      <c r="N38" s="4"/>
      <c r="O38" s="4">
        <v>50</v>
      </c>
      <c r="P38" s="4" t="s">
        <v>29</v>
      </c>
      <c r="Q38" s="4">
        <v>84</v>
      </c>
      <c r="R38" s="4" t="s">
        <v>39</v>
      </c>
      <c r="S38" s="4"/>
      <c r="T38" s="4"/>
      <c r="U38" s="7">
        <f t="shared" si="0"/>
        <v>318</v>
      </c>
      <c r="V38" s="7">
        <f t="shared" si="1"/>
        <v>63.6</v>
      </c>
    </row>
    <row r="39" spans="1:22" x14ac:dyDescent="0.25">
      <c r="A39" s="7">
        <v>36</v>
      </c>
      <c r="B39" s="7" t="s">
        <v>47</v>
      </c>
      <c r="C39" s="7" t="s">
        <v>35</v>
      </c>
      <c r="D39" s="7" t="s">
        <v>48</v>
      </c>
      <c r="E39" s="4">
        <v>68</v>
      </c>
      <c r="F39" s="4" t="s">
        <v>28</v>
      </c>
      <c r="G39" s="4">
        <v>78</v>
      </c>
      <c r="H39" s="4" t="s">
        <v>49</v>
      </c>
      <c r="I39" s="4">
        <v>63</v>
      </c>
      <c r="J39" s="4" t="s">
        <v>28</v>
      </c>
      <c r="K39" s="4">
        <v>52</v>
      </c>
      <c r="L39" s="4" t="s">
        <v>30</v>
      </c>
      <c r="M39" s="4">
        <v>53</v>
      </c>
      <c r="N39" s="4" t="s">
        <v>30</v>
      </c>
      <c r="O39" s="4"/>
      <c r="P39" s="4"/>
      <c r="Q39" s="4"/>
      <c r="R39" s="4"/>
      <c r="S39" s="4"/>
      <c r="T39" s="4"/>
      <c r="U39" s="7">
        <f t="shared" si="0"/>
        <v>314</v>
      </c>
      <c r="V39" s="7">
        <f t="shared" si="1"/>
        <v>62.8</v>
      </c>
    </row>
    <row r="40" spans="1:22" x14ac:dyDescent="0.25">
      <c r="A40" s="7">
        <v>37</v>
      </c>
      <c r="B40" s="7" t="s">
        <v>25</v>
      </c>
      <c r="C40" s="7" t="s">
        <v>26</v>
      </c>
      <c r="D40" s="7" t="s">
        <v>27</v>
      </c>
      <c r="E40" s="4">
        <v>70</v>
      </c>
      <c r="F40" s="4" t="s">
        <v>28</v>
      </c>
      <c r="G40" s="4">
        <v>68</v>
      </c>
      <c r="H40" s="4" t="s">
        <v>28</v>
      </c>
      <c r="I40" s="4">
        <v>56</v>
      </c>
      <c r="J40" s="4" t="s">
        <v>29</v>
      </c>
      <c r="K40" s="4">
        <v>61</v>
      </c>
      <c r="L40" s="4" t="s">
        <v>28</v>
      </c>
      <c r="M40" s="4">
        <v>52</v>
      </c>
      <c r="N40" s="4" t="s">
        <v>30</v>
      </c>
      <c r="O40" s="4"/>
      <c r="P40" s="4"/>
      <c r="Q40" s="4"/>
      <c r="R40" s="4"/>
      <c r="S40" s="4"/>
      <c r="T40" s="4"/>
      <c r="U40" s="7">
        <f t="shared" si="0"/>
        <v>307</v>
      </c>
      <c r="V40" s="7">
        <f t="shared" si="1"/>
        <v>61.4</v>
      </c>
    </row>
    <row r="41" spans="1:22" x14ac:dyDescent="0.25">
      <c r="A41" s="7">
        <v>38</v>
      </c>
      <c r="B41" s="7" t="s">
        <v>40</v>
      </c>
      <c r="C41" s="7" t="s">
        <v>26</v>
      </c>
      <c r="D41" s="7" t="s">
        <v>41</v>
      </c>
      <c r="E41" s="4">
        <v>64</v>
      </c>
      <c r="F41" s="4" t="s">
        <v>29</v>
      </c>
      <c r="G41" s="4">
        <v>77</v>
      </c>
      <c r="H41" s="4" t="s">
        <v>33</v>
      </c>
      <c r="I41" s="4">
        <v>65</v>
      </c>
      <c r="J41" s="4" t="s">
        <v>33</v>
      </c>
      <c r="K41" s="4">
        <v>51</v>
      </c>
      <c r="L41" s="4" t="s">
        <v>30</v>
      </c>
      <c r="M41" s="4"/>
      <c r="N41" s="4"/>
      <c r="O41" s="4">
        <v>45</v>
      </c>
      <c r="P41" s="4" t="s">
        <v>30</v>
      </c>
      <c r="Q41" s="4"/>
      <c r="R41" s="9"/>
      <c r="S41" s="4"/>
      <c r="T41" s="4"/>
      <c r="U41" s="7">
        <f t="shared" si="0"/>
        <v>302</v>
      </c>
      <c r="V41" s="10">
        <f t="shared" si="1"/>
        <v>60.4</v>
      </c>
    </row>
  </sheetData>
  <sortState ref="A4:V41">
    <sortCondition descending="1" ref="V4"/>
  </sortState>
  <mergeCells count="11">
    <mergeCell ref="M2:N2"/>
    <mergeCell ref="O2:P2"/>
    <mergeCell ref="Q2:R2"/>
    <mergeCell ref="S2:T2"/>
    <mergeCell ref="A1:D1"/>
    <mergeCell ref="E1:I1"/>
    <mergeCell ref="B2:D2"/>
    <mergeCell ref="E2:F2"/>
    <mergeCell ref="G2:H2"/>
    <mergeCell ref="I2:J2"/>
    <mergeCell ref="K2:L2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76553-846E-4D5C-A482-FDB4376CBC17}">
  <sheetPr>
    <pageSetUpPr fitToPage="1"/>
  </sheetPr>
  <dimension ref="A1:R36"/>
  <sheetViews>
    <sheetView workbookViewId="0">
      <selection activeCell="W20" sqref="W20"/>
    </sheetView>
  </sheetViews>
  <sheetFormatPr defaultRowHeight="15" x14ac:dyDescent="0.25"/>
  <cols>
    <col min="1" max="1" width="5.85546875" customWidth="1"/>
    <col min="3" max="3" width="5" customWidth="1"/>
    <col min="4" max="4" width="30" bestFit="1" customWidth="1"/>
    <col min="5" max="18" width="6.28515625" customWidth="1"/>
  </cols>
  <sheetData>
    <row r="1" spans="1:18" x14ac:dyDescent="0.25">
      <c r="A1" s="34" t="s">
        <v>216</v>
      </c>
      <c r="B1" s="34"/>
      <c r="C1" s="34"/>
      <c r="D1" s="34"/>
      <c r="E1" s="34" t="s">
        <v>217</v>
      </c>
      <c r="F1" s="34"/>
      <c r="G1" s="34"/>
      <c r="H1" s="34"/>
      <c r="I1" s="34"/>
    </row>
    <row r="2" spans="1:18" x14ac:dyDescent="0.25">
      <c r="B2" s="35" t="s">
        <v>218</v>
      </c>
      <c r="C2" s="35"/>
      <c r="D2" s="35"/>
      <c r="E2" s="33" t="s">
        <v>210</v>
      </c>
      <c r="F2" s="33"/>
      <c r="G2" s="33" t="s">
        <v>211</v>
      </c>
      <c r="H2" s="33"/>
      <c r="I2" s="33" t="s">
        <v>212</v>
      </c>
      <c r="J2" s="33"/>
      <c r="K2" s="33" t="s">
        <v>213</v>
      </c>
      <c r="L2" s="33"/>
      <c r="M2" s="33" t="s">
        <v>214</v>
      </c>
      <c r="N2" s="33"/>
      <c r="O2" s="33" t="s">
        <v>215</v>
      </c>
      <c r="P2" s="33"/>
    </row>
    <row r="3" spans="1:18" ht="30" x14ac:dyDescent="0.25">
      <c r="A3" s="7" t="s">
        <v>209</v>
      </c>
      <c r="B3" s="1" t="s">
        <v>0</v>
      </c>
      <c r="C3" s="1" t="s">
        <v>1</v>
      </c>
      <c r="D3" s="1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13</v>
      </c>
      <c r="J3" s="6" t="s">
        <v>14</v>
      </c>
      <c r="K3" s="6" t="s">
        <v>17</v>
      </c>
      <c r="L3" s="6" t="s">
        <v>18</v>
      </c>
      <c r="M3" s="6" t="s">
        <v>19</v>
      </c>
      <c r="N3" s="6" t="s">
        <v>20</v>
      </c>
      <c r="O3" s="6" t="s">
        <v>21</v>
      </c>
      <c r="P3" s="6" t="s">
        <v>22</v>
      </c>
      <c r="Q3" s="8" t="s">
        <v>208</v>
      </c>
      <c r="R3" s="8" t="s">
        <v>183</v>
      </c>
    </row>
    <row r="4" spans="1:18" x14ac:dyDescent="0.25">
      <c r="A4" s="1">
        <v>1</v>
      </c>
      <c r="B4" s="7" t="s">
        <v>167</v>
      </c>
      <c r="C4" s="7" t="s">
        <v>26</v>
      </c>
      <c r="D4" s="7" t="s">
        <v>168</v>
      </c>
      <c r="E4" s="7">
        <v>86</v>
      </c>
      <c r="F4" s="7" t="s">
        <v>39</v>
      </c>
      <c r="G4" s="7">
        <v>86</v>
      </c>
      <c r="H4" s="7" t="s">
        <v>46</v>
      </c>
      <c r="I4" s="7"/>
      <c r="J4" s="7"/>
      <c r="K4" s="7">
        <v>94</v>
      </c>
      <c r="L4" s="7" t="s">
        <v>54</v>
      </c>
      <c r="M4" s="7">
        <v>99</v>
      </c>
      <c r="N4" s="7" t="s">
        <v>54</v>
      </c>
      <c r="O4" s="7">
        <v>87</v>
      </c>
      <c r="P4" s="7" t="s">
        <v>46</v>
      </c>
      <c r="Q4" s="7">
        <f t="shared" ref="Q4:Q36" si="0">E4+G4+I4+K4+M4+O4</f>
        <v>452</v>
      </c>
      <c r="R4" s="7">
        <f t="shared" ref="R4:R36" si="1">Q4/5</f>
        <v>90.4</v>
      </c>
    </row>
    <row r="5" spans="1:18" x14ac:dyDescent="0.25">
      <c r="A5" s="1">
        <v>2</v>
      </c>
      <c r="B5" s="7" t="s">
        <v>115</v>
      </c>
      <c r="C5" s="7" t="s">
        <v>26</v>
      </c>
      <c r="D5" s="7" t="s">
        <v>116</v>
      </c>
      <c r="E5" s="7">
        <v>75</v>
      </c>
      <c r="F5" s="7" t="s">
        <v>33</v>
      </c>
      <c r="G5" s="7"/>
      <c r="H5" s="7"/>
      <c r="I5" s="7">
        <v>95</v>
      </c>
      <c r="J5" s="7" t="s">
        <v>54</v>
      </c>
      <c r="K5" s="7">
        <v>91</v>
      </c>
      <c r="L5" s="7" t="s">
        <v>46</v>
      </c>
      <c r="M5" s="7">
        <v>92</v>
      </c>
      <c r="N5" s="7" t="s">
        <v>46</v>
      </c>
      <c r="O5" s="7">
        <v>89</v>
      </c>
      <c r="P5" s="7" t="s">
        <v>54</v>
      </c>
      <c r="Q5" s="7">
        <f t="shared" si="0"/>
        <v>442</v>
      </c>
      <c r="R5" s="7">
        <f t="shared" si="1"/>
        <v>88.4</v>
      </c>
    </row>
    <row r="6" spans="1:18" x14ac:dyDescent="0.25">
      <c r="A6" s="1">
        <v>3</v>
      </c>
      <c r="B6" s="7" t="s">
        <v>125</v>
      </c>
      <c r="C6" s="7" t="s">
        <v>35</v>
      </c>
      <c r="D6" s="7" t="s">
        <v>126</v>
      </c>
      <c r="E6" s="7">
        <v>83</v>
      </c>
      <c r="F6" s="7" t="s">
        <v>39</v>
      </c>
      <c r="G6" s="7">
        <v>91</v>
      </c>
      <c r="H6" s="7" t="s">
        <v>54</v>
      </c>
      <c r="I6" s="7"/>
      <c r="J6" s="7"/>
      <c r="K6" s="7">
        <v>93</v>
      </c>
      <c r="L6" s="7" t="s">
        <v>54</v>
      </c>
      <c r="M6" s="7">
        <v>86</v>
      </c>
      <c r="N6" s="7" t="s">
        <v>39</v>
      </c>
      <c r="O6" s="7">
        <v>76</v>
      </c>
      <c r="P6" s="7" t="s">
        <v>39</v>
      </c>
      <c r="Q6" s="7">
        <f t="shared" si="0"/>
        <v>429</v>
      </c>
      <c r="R6" s="7">
        <f t="shared" si="1"/>
        <v>85.8</v>
      </c>
    </row>
    <row r="7" spans="1:18" x14ac:dyDescent="0.25">
      <c r="A7" s="1">
        <v>4</v>
      </c>
      <c r="B7" s="7" t="s">
        <v>129</v>
      </c>
      <c r="C7" s="7" t="s">
        <v>35</v>
      </c>
      <c r="D7" s="7" t="s">
        <v>130</v>
      </c>
      <c r="E7" s="7">
        <v>89</v>
      </c>
      <c r="F7" s="7" t="s">
        <v>46</v>
      </c>
      <c r="G7" s="7">
        <v>89</v>
      </c>
      <c r="H7" s="7" t="s">
        <v>54</v>
      </c>
      <c r="I7" s="7"/>
      <c r="J7" s="7"/>
      <c r="K7" s="7">
        <v>86</v>
      </c>
      <c r="L7" s="7" t="s">
        <v>46</v>
      </c>
      <c r="M7" s="7">
        <v>84</v>
      </c>
      <c r="N7" s="7" t="s">
        <v>39</v>
      </c>
      <c r="O7" s="7">
        <v>77</v>
      </c>
      <c r="P7" s="7" t="s">
        <v>39</v>
      </c>
      <c r="Q7" s="7">
        <f t="shared" si="0"/>
        <v>425</v>
      </c>
      <c r="R7" s="7">
        <f t="shared" si="1"/>
        <v>85</v>
      </c>
    </row>
    <row r="8" spans="1:18" x14ac:dyDescent="0.25">
      <c r="A8" s="1">
        <v>5</v>
      </c>
      <c r="B8" s="7" t="s">
        <v>107</v>
      </c>
      <c r="C8" s="7" t="s">
        <v>26</v>
      </c>
      <c r="D8" s="7" t="s">
        <v>108</v>
      </c>
      <c r="E8" s="7">
        <v>82</v>
      </c>
      <c r="F8" s="7" t="s">
        <v>49</v>
      </c>
      <c r="G8" s="7">
        <v>87</v>
      </c>
      <c r="H8" s="7" t="s">
        <v>46</v>
      </c>
      <c r="I8" s="7"/>
      <c r="J8" s="7"/>
      <c r="K8" s="7">
        <v>77</v>
      </c>
      <c r="L8" s="7" t="s">
        <v>39</v>
      </c>
      <c r="M8" s="7">
        <v>97</v>
      </c>
      <c r="N8" s="7" t="s">
        <v>54</v>
      </c>
      <c r="O8" s="7">
        <v>78</v>
      </c>
      <c r="P8" s="7" t="s">
        <v>39</v>
      </c>
      <c r="Q8" s="7">
        <f t="shared" si="0"/>
        <v>421</v>
      </c>
      <c r="R8" s="7">
        <f t="shared" si="1"/>
        <v>84.2</v>
      </c>
    </row>
    <row r="9" spans="1:18" x14ac:dyDescent="0.25">
      <c r="A9" s="1">
        <v>6</v>
      </c>
      <c r="B9" s="7" t="s">
        <v>155</v>
      </c>
      <c r="C9" s="7" t="s">
        <v>26</v>
      </c>
      <c r="D9" s="7" t="s">
        <v>156</v>
      </c>
      <c r="E9" s="7">
        <v>84</v>
      </c>
      <c r="F9" s="7" t="s">
        <v>39</v>
      </c>
      <c r="G9" s="7">
        <v>77</v>
      </c>
      <c r="H9" s="7" t="s">
        <v>33</v>
      </c>
      <c r="I9" s="7"/>
      <c r="J9" s="7"/>
      <c r="K9" s="7">
        <v>88</v>
      </c>
      <c r="L9" s="7" t="s">
        <v>46</v>
      </c>
      <c r="M9" s="7">
        <v>88</v>
      </c>
      <c r="N9" s="7" t="s">
        <v>46</v>
      </c>
      <c r="O9" s="7">
        <v>82</v>
      </c>
      <c r="P9" s="7" t="s">
        <v>46</v>
      </c>
      <c r="Q9" s="7">
        <f t="shared" si="0"/>
        <v>419</v>
      </c>
      <c r="R9" s="7">
        <f t="shared" si="1"/>
        <v>83.8</v>
      </c>
    </row>
    <row r="10" spans="1:18" x14ac:dyDescent="0.25">
      <c r="A10" s="1">
        <v>7</v>
      </c>
      <c r="B10" s="7" t="s">
        <v>169</v>
      </c>
      <c r="C10" s="7" t="s">
        <v>26</v>
      </c>
      <c r="D10" s="7" t="s">
        <v>170</v>
      </c>
      <c r="E10" s="7">
        <v>72</v>
      </c>
      <c r="F10" s="7" t="s">
        <v>28</v>
      </c>
      <c r="G10" s="7"/>
      <c r="H10" s="7"/>
      <c r="I10" s="7">
        <v>87</v>
      </c>
      <c r="J10" s="7" t="s">
        <v>46</v>
      </c>
      <c r="K10" s="7">
        <v>91</v>
      </c>
      <c r="L10" s="7" t="s">
        <v>46</v>
      </c>
      <c r="M10" s="7">
        <v>75</v>
      </c>
      <c r="N10" s="7" t="s">
        <v>49</v>
      </c>
      <c r="O10" s="7">
        <v>89</v>
      </c>
      <c r="P10" s="7" t="s">
        <v>54</v>
      </c>
      <c r="Q10" s="7">
        <f t="shared" si="0"/>
        <v>414</v>
      </c>
      <c r="R10" s="7">
        <f t="shared" si="1"/>
        <v>82.8</v>
      </c>
    </row>
    <row r="11" spans="1:18" x14ac:dyDescent="0.25">
      <c r="A11" s="1">
        <v>8</v>
      </c>
      <c r="B11" s="7" t="s">
        <v>117</v>
      </c>
      <c r="C11" s="7" t="s">
        <v>26</v>
      </c>
      <c r="D11" s="7" t="s">
        <v>118</v>
      </c>
      <c r="E11" s="7">
        <v>82</v>
      </c>
      <c r="F11" s="7" t="s">
        <v>49</v>
      </c>
      <c r="G11" s="7">
        <v>75</v>
      </c>
      <c r="H11" s="7" t="s">
        <v>33</v>
      </c>
      <c r="I11" s="7"/>
      <c r="J11" s="7"/>
      <c r="K11" s="7">
        <v>76</v>
      </c>
      <c r="L11" s="7" t="s">
        <v>39</v>
      </c>
      <c r="M11" s="7">
        <v>95</v>
      </c>
      <c r="N11" s="7" t="s">
        <v>54</v>
      </c>
      <c r="O11" s="7">
        <v>81</v>
      </c>
      <c r="P11" s="7" t="s">
        <v>46</v>
      </c>
      <c r="Q11" s="7">
        <f t="shared" si="0"/>
        <v>409</v>
      </c>
      <c r="R11" s="7">
        <f t="shared" si="1"/>
        <v>81.8</v>
      </c>
    </row>
    <row r="12" spans="1:18" x14ac:dyDescent="0.25">
      <c r="A12" s="1">
        <v>9</v>
      </c>
      <c r="B12" s="7" t="s">
        <v>119</v>
      </c>
      <c r="C12" s="7" t="s">
        <v>35</v>
      </c>
      <c r="D12" s="7" t="s">
        <v>120</v>
      </c>
      <c r="E12" s="7">
        <v>88</v>
      </c>
      <c r="F12" s="7" t="s">
        <v>46</v>
      </c>
      <c r="G12" s="7">
        <v>86</v>
      </c>
      <c r="H12" s="7" t="s">
        <v>46</v>
      </c>
      <c r="I12" s="7"/>
      <c r="J12" s="7"/>
      <c r="K12" s="7">
        <v>69</v>
      </c>
      <c r="L12" s="7" t="s">
        <v>49</v>
      </c>
      <c r="M12" s="7">
        <v>88</v>
      </c>
      <c r="N12" s="7" t="s">
        <v>46</v>
      </c>
      <c r="O12" s="7">
        <v>77</v>
      </c>
      <c r="P12" s="7" t="s">
        <v>39</v>
      </c>
      <c r="Q12" s="7">
        <f t="shared" si="0"/>
        <v>408</v>
      </c>
      <c r="R12" s="7">
        <f t="shared" si="1"/>
        <v>81.599999999999994</v>
      </c>
    </row>
    <row r="13" spans="1:18" x14ac:dyDescent="0.25">
      <c r="A13" s="1">
        <v>10</v>
      </c>
      <c r="B13" s="7" t="s">
        <v>175</v>
      </c>
      <c r="C13" s="7" t="s">
        <v>35</v>
      </c>
      <c r="D13" s="7" t="s">
        <v>176</v>
      </c>
      <c r="E13" s="7">
        <v>94</v>
      </c>
      <c r="F13" s="7" t="s">
        <v>54</v>
      </c>
      <c r="G13" s="7">
        <v>89</v>
      </c>
      <c r="H13" s="7" t="s">
        <v>54</v>
      </c>
      <c r="I13" s="7"/>
      <c r="J13" s="7"/>
      <c r="K13" s="7">
        <v>70</v>
      </c>
      <c r="L13" s="7" t="s">
        <v>49</v>
      </c>
      <c r="M13" s="7">
        <v>82</v>
      </c>
      <c r="N13" s="7" t="s">
        <v>39</v>
      </c>
      <c r="O13" s="7">
        <v>73</v>
      </c>
      <c r="P13" s="7" t="s">
        <v>49</v>
      </c>
      <c r="Q13" s="7">
        <f t="shared" si="0"/>
        <v>408</v>
      </c>
      <c r="R13" s="7">
        <f t="shared" si="1"/>
        <v>81.599999999999994</v>
      </c>
    </row>
    <row r="14" spans="1:18" x14ac:dyDescent="0.25">
      <c r="A14" s="1">
        <v>11</v>
      </c>
      <c r="B14" s="7" t="s">
        <v>149</v>
      </c>
      <c r="C14" s="7" t="s">
        <v>35</v>
      </c>
      <c r="D14" s="7" t="s">
        <v>150</v>
      </c>
      <c r="E14" s="7">
        <v>75</v>
      </c>
      <c r="F14" s="7" t="s">
        <v>33</v>
      </c>
      <c r="G14" s="7">
        <v>85</v>
      </c>
      <c r="H14" s="7" t="s">
        <v>46</v>
      </c>
      <c r="I14" s="7"/>
      <c r="J14" s="7"/>
      <c r="K14" s="7">
        <v>72</v>
      </c>
      <c r="L14" s="7" t="s">
        <v>49</v>
      </c>
      <c r="M14" s="7">
        <v>86</v>
      </c>
      <c r="N14" s="7" t="s">
        <v>39</v>
      </c>
      <c r="O14" s="7">
        <v>80</v>
      </c>
      <c r="P14" s="7" t="s">
        <v>39</v>
      </c>
      <c r="Q14" s="7">
        <f t="shared" si="0"/>
        <v>398</v>
      </c>
      <c r="R14" s="7">
        <f t="shared" si="1"/>
        <v>79.599999999999994</v>
      </c>
    </row>
    <row r="15" spans="1:18" x14ac:dyDescent="0.25">
      <c r="A15" s="1">
        <v>12</v>
      </c>
      <c r="B15" s="7" t="s">
        <v>123</v>
      </c>
      <c r="C15" s="7" t="s">
        <v>26</v>
      </c>
      <c r="D15" s="7" t="s">
        <v>124</v>
      </c>
      <c r="E15" s="7">
        <v>75</v>
      </c>
      <c r="F15" s="7" t="s">
        <v>33</v>
      </c>
      <c r="G15" s="7">
        <v>75</v>
      </c>
      <c r="H15" s="7" t="s">
        <v>33</v>
      </c>
      <c r="I15" s="7"/>
      <c r="J15" s="7"/>
      <c r="K15" s="7">
        <v>81</v>
      </c>
      <c r="L15" s="7" t="s">
        <v>39</v>
      </c>
      <c r="M15" s="7">
        <v>81</v>
      </c>
      <c r="N15" s="7" t="s">
        <v>39</v>
      </c>
      <c r="O15" s="7">
        <v>74</v>
      </c>
      <c r="P15" s="7" t="s">
        <v>39</v>
      </c>
      <c r="Q15" s="7">
        <f t="shared" si="0"/>
        <v>386</v>
      </c>
      <c r="R15" s="7">
        <f t="shared" si="1"/>
        <v>77.2</v>
      </c>
    </row>
    <row r="16" spans="1:18" x14ac:dyDescent="0.25">
      <c r="A16" s="1">
        <v>13</v>
      </c>
      <c r="B16" s="7" t="s">
        <v>145</v>
      </c>
      <c r="C16" s="7" t="s">
        <v>35</v>
      </c>
      <c r="D16" s="7" t="s">
        <v>146</v>
      </c>
      <c r="E16" s="7">
        <v>77</v>
      </c>
      <c r="F16" s="7" t="s">
        <v>33</v>
      </c>
      <c r="G16" s="7">
        <v>84</v>
      </c>
      <c r="H16" s="7" t="s">
        <v>39</v>
      </c>
      <c r="I16" s="7"/>
      <c r="J16" s="7"/>
      <c r="K16" s="7">
        <v>75</v>
      </c>
      <c r="L16" s="7" t="s">
        <v>49</v>
      </c>
      <c r="M16" s="7">
        <v>73</v>
      </c>
      <c r="N16" s="7" t="s">
        <v>33</v>
      </c>
      <c r="O16" s="7">
        <v>75</v>
      </c>
      <c r="P16" s="7" t="s">
        <v>39</v>
      </c>
      <c r="Q16" s="7">
        <f t="shared" si="0"/>
        <v>384</v>
      </c>
      <c r="R16" s="7">
        <f t="shared" si="1"/>
        <v>76.8</v>
      </c>
    </row>
    <row r="17" spans="1:18" x14ac:dyDescent="0.25">
      <c r="A17" s="1">
        <v>14</v>
      </c>
      <c r="B17" s="7" t="s">
        <v>127</v>
      </c>
      <c r="C17" s="7" t="s">
        <v>26</v>
      </c>
      <c r="D17" s="7" t="s">
        <v>128</v>
      </c>
      <c r="E17" s="7">
        <v>77</v>
      </c>
      <c r="F17" s="7" t="s">
        <v>33</v>
      </c>
      <c r="G17" s="7">
        <v>81</v>
      </c>
      <c r="H17" s="7" t="s">
        <v>49</v>
      </c>
      <c r="I17" s="7"/>
      <c r="J17" s="7"/>
      <c r="K17" s="7">
        <v>75</v>
      </c>
      <c r="L17" s="7" t="s">
        <v>49</v>
      </c>
      <c r="M17" s="7">
        <v>83</v>
      </c>
      <c r="N17" s="7" t="s">
        <v>39</v>
      </c>
      <c r="O17" s="7">
        <v>67</v>
      </c>
      <c r="P17" s="7" t="s">
        <v>33</v>
      </c>
      <c r="Q17" s="7">
        <f t="shared" si="0"/>
        <v>383</v>
      </c>
      <c r="R17" s="7">
        <f t="shared" si="1"/>
        <v>76.599999999999994</v>
      </c>
    </row>
    <row r="18" spans="1:18" x14ac:dyDescent="0.25">
      <c r="A18" s="1">
        <v>15</v>
      </c>
      <c r="B18" s="7" t="s">
        <v>133</v>
      </c>
      <c r="C18" s="7" t="s">
        <v>26</v>
      </c>
      <c r="D18" s="7" t="s">
        <v>134</v>
      </c>
      <c r="E18" s="7">
        <v>71</v>
      </c>
      <c r="F18" s="7" t="s">
        <v>28</v>
      </c>
      <c r="G18" s="7">
        <v>74</v>
      </c>
      <c r="H18" s="7" t="s">
        <v>33</v>
      </c>
      <c r="I18" s="7"/>
      <c r="J18" s="7"/>
      <c r="K18" s="7">
        <v>76</v>
      </c>
      <c r="L18" s="7" t="s">
        <v>39</v>
      </c>
      <c r="M18" s="7">
        <v>73</v>
      </c>
      <c r="N18" s="7" t="s">
        <v>33</v>
      </c>
      <c r="O18" s="7">
        <v>83</v>
      </c>
      <c r="P18" s="7" t="s">
        <v>46</v>
      </c>
      <c r="Q18" s="7">
        <f t="shared" si="0"/>
        <v>377</v>
      </c>
      <c r="R18" s="7">
        <f t="shared" si="1"/>
        <v>75.400000000000006</v>
      </c>
    </row>
    <row r="19" spans="1:18" x14ac:dyDescent="0.25">
      <c r="A19" s="1">
        <v>16</v>
      </c>
      <c r="B19" s="7" t="s">
        <v>135</v>
      </c>
      <c r="C19" s="7" t="s">
        <v>26</v>
      </c>
      <c r="D19" s="7" t="s">
        <v>136</v>
      </c>
      <c r="E19" s="7">
        <v>81</v>
      </c>
      <c r="F19" s="7" t="s">
        <v>49</v>
      </c>
      <c r="G19" s="7"/>
      <c r="H19" s="7"/>
      <c r="I19" s="7">
        <v>64</v>
      </c>
      <c r="J19" s="7" t="s">
        <v>49</v>
      </c>
      <c r="K19" s="7">
        <v>77</v>
      </c>
      <c r="L19" s="7" t="s">
        <v>39</v>
      </c>
      <c r="M19" s="7">
        <v>74</v>
      </c>
      <c r="N19" s="7" t="s">
        <v>49</v>
      </c>
      <c r="O19" s="7">
        <v>79</v>
      </c>
      <c r="P19" s="7" t="s">
        <v>39</v>
      </c>
      <c r="Q19" s="7">
        <f t="shared" si="0"/>
        <v>375</v>
      </c>
      <c r="R19" s="7">
        <f t="shared" si="1"/>
        <v>75</v>
      </c>
    </row>
    <row r="20" spans="1:18" x14ac:dyDescent="0.25">
      <c r="A20" s="1">
        <v>17</v>
      </c>
      <c r="B20" s="7" t="s">
        <v>139</v>
      </c>
      <c r="C20" s="7" t="s">
        <v>35</v>
      </c>
      <c r="D20" s="7" t="s">
        <v>140</v>
      </c>
      <c r="E20" s="7">
        <v>74</v>
      </c>
      <c r="F20" s="7" t="s">
        <v>33</v>
      </c>
      <c r="G20" s="7">
        <v>68</v>
      </c>
      <c r="H20" s="7" t="s">
        <v>28</v>
      </c>
      <c r="I20" s="7"/>
      <c r="J20" s="7"/>
      <c r="K20" s="7">
        <v>67</v>
      </c>
      <c r="L20" s="7" t="s">
        <v>33</v>
      </c>
      <c r="M20" s="7">
        <v>87</v>
      </c>
      <c r="N20" s="7" t="s">
        <v>46</v>
      </c>
      <c r="O20" s="7">
        <v>77</v>
      </c>
      <c r="P20" s="7" t="s">
        <v>39</v>
      </c>
      <c r="Q20" s="7">
        <f t="shared" si="0"/>
        <v>373</v>
      </c>
      <c r="R20" s="7">
        <f t="shared" si="1"/>
        <v>74.599999999999994</v>
      </c>
    </row>
    <row r="21" spans="1:18" x14ac:dyDescent="0.25">
      <c r="A21" s="1">
        <v>18</v>
      </c>
      <c r="B21" s="7" t="s">
        <v>165</v>
      </c>
      <c r="C21" s="7" t="s">
        <v>26</v>
      </c>
      <c r="D21" s="7" t="s">
        <v>166</v>
      </c>
      <c r="E21" s="7">
        <v>83</v>
      </c>
      <c r="F21" s="7" t="s">
        <v>39</v>
      </c>
      <c r="G21" s="7">
        <v>81</v>
      </c>
      <c r="H21" s="7" t="s">
        <v>49</v>
      </c>
      <c r="I21" s="7"/>
      <c r="J21" s="7"/>
      <c r="K21" s="7">
        <v>62</v>
      </c>
      <c r="L21" s="7" t="s">
        <v>33</v>
      </c>
      <c r="M21" s="7">
        <v>71</v>
      </c>
      <c r="N21" s="7" t="s">
        <v>33</v>
      </c>
      <c r="O21" s="7">
        <v>71</v>
      </c>
      <c r="P21" s="7" t="s">
        <v>49</v>
      </c>
      <c r="Q21" s="7">
        <f t="shared" si="0"/>
        <v>368</v>
      </c>
      <c r="R21" s="7">
        <f t="shared" si="1"/>
        <v>73.599999999999994</v>
      </c>
    </row>
    <row r="22" spans="1:18" x14ac:dyDescent="0.25">
      <c r="A22" s="1">
        <v>19</v>
      </c>
      <c r="B22" s="7" t="s">
        <v>137</v>
      </c>
      <c r="C22" s="7" t="s">
        <v>35</v>
      </c>
      <c r="D22" s="7" t="s">
        <v>138</v>
      </c>
      <c r="E22" s="7">
        <v>78</v>
      </c>
      <c r="F22" s="7" t="s">
        <v>33</v>
      </c>
      <c r="G22" s="7">
        <v>83</v>
      </c>
      <c r="H22" s="7" t="s">
        <v>39</v>
      </c>
      <c r="I22" s="7"/>
      <c r="J22" s="7"/>
      <c r="K22" s="7">
        <v>57</v>
      </c>
      <c r="L22" s="7" t="s">
        <v>28</v>
      </c>
      <c r="M22" s="7">
        <v>76</v>
      </c>
      <c r="N22" s="7" t="s">
        <v>49</v>
      </c>
      <c r="O22" s="7">
        <v>67</v>
      </c>
      <c r="P22" s="7" t="s">
        <v>33</v>
      </c>
      <c r="Q22" s="7">
        <f t="shared" si="0"/>
        <v>361</v>
      </c>
      <c r="R22" s="7">
        <f t="shared" si="1"/>
        <v>72.2</v>
      </c>
    </row>
    <row r="23" spans="1:18" x14ac:dyDescent="0.25">
      <c r="A23" s="1">
        <v>20</v>
      </c>
      <c r="B23" s="7" t="s">
        <v>121</v>
      </c>
      <c r="C23" s="7" t="s">
        <v>26</v>
      </c>
      <c r="D23" s="7" t="s">
        <v>122</v>
      </c>
      <c r="E23" s="7">
        <v>70</v>
      </c>
      <c r="F23" s="7" t="s">
        <v>28</v>
      </c>
      <c r="G23" s="7">
        <v>81</v>
      </c>
      <c r="H23" s="7" t="s">
        <v>49</v>
      </c>
      <c r="I23" s="7"/>
      <c r="J23" s="7"/>
      <c r="K23" s="7">
        <v>57</v>
      </c>
      <c r="L23" s="7" t="s">
        <v>28</v>
      </c>
      <c r="M23" s="7">
        <v>75</v>
      </c>
      <c r="N23" s="7" t="s">
        <v>49</v>
      </c>
      <c r="O23" s="7">
        <v>76</v>
      </c>
      <c r="P23" s="7" t="s">
        <v>39</v>
      </c>
      <c r="Q23" s="7">
        <f t="shared" si="0"/>
        <v>359</v>
      </c>
      <c r="R23" s="7">
        <f t="shared" si="1"/>
        <v>71.8</v>
      </c>
    </row>
    <row r="24" spans="1:18" x14ac:dyDescent="0.25">
      <c r="A24" s="1">
        <v>21</v>
      </c>
      <c r="B24" s="7" t="s">
        <v>157</v>
      </c>
      <c r="C24" s="7" t="s">
        <v>26</v>
      </c>
      <c r="D24" s="7" t="s">
        <v>158</v>
      </c>
      <c r="E24" s="7">
        <v>68</v>
      </c>
      <c r="F24" s="7" t="s">
        <v>28</v>
      </c>
      <c r="G24" s="7">
        <v>81</v>
      </c>
      <c r="H24" s="7" t="s">
        <v>49</v>
      </c>
      <c r="I24" s="7"/>
      <c r="J24" s="7"/>
      <c r="K24" s="7">
        <v>55</v>
      </c>
      <c r="L24" s="7" t="s">
        <v>28</v>
      </c>
      <c r="M24" s="7">
        <v>72</v>
      </c>
      <c r="N24" s="7" t="s">
        <v>33</v>
      </c>
      <c r="O24" s="7">
        <v>83</v>
      </c>
      <c r="P24" s="7" t="s">
        <v>46</v>
      </c>
      <c r="Q24" s="7">
        <f t="shared" si="0"/>
        <v>359</v>
      </c>
      <c r="R24" s="7">
        <f t="shared" si="1"/>
        <v>71.8</v>
      </c>
    </row>
    <row r="25" spans="1:18" x14ac:dyDescent="0.25">
      <c r="A25" s="1">
        <v>22</v>
      </c>
      <c r="B25" s="7" t="s">
        <v>111</v>
      </c>
      <c r="C25" s="7" t="s">
        <v>26</v>
      </c>
      <c r="D25" s="7" t="s">
        <v>112</v>
      </c>
      <c r="E25" s="7">
        <v>58</v>
      </c>
      <c r="F25" s="7" t="s">
        <v>30</v>
      </c>
      <c r="G25" s="7">
        <v>86</v>
      </c>
      <c r="H25" s="7" t="s">
        <v>46</v>
      </c>
      <c r="I25" s="7"/>
      <c r="J25" s="7"/>
      <c r="K25" s="7">
        <v>67</v>
      </c>
      <c r="L25" s="7" t="s">
        <v>33</v>
      </c>
      <c r="M25" s="7">
        <v>64</v>
      </c>
      <c r="N25" s="7" t="s">
        <v>28</v>
      </c>
      <c r="O25" s="7">
        <v>67</v>
      </c>
      <c r="P25" s="7" t="s">
        <v>33</v>
      </c>
      <c r="Q25" s="7">
        <f t="shared" si="0"/>
        <v>342</v>
      </c>
      <c r="R25" s="7">
        <f t="shared" si="1"/>
        <v>68.400000000000006</v>
      </c>
    </row>
    <row r="26" spans="1:18" x14ac:dyDescent="0.25">
      <c r="A26" s="1">
        <v>23</v>
      </c>
      <c r="B26" s="7" t="s">
        <v>113</v>
      </c>
      <c r="C26" s="7" t="s">
        <v>26</v>
      </c>
      <c r="D26" s="7" t="s">
        <v>114</v>
      </c>
      <c r="E26" s="7">
        <v>72</v>
      </c>
      <c r="F26" s="7" t="s">
        <v>28</v>
      </c>
      <c r="G26" s="7">
        <v>82</v>
      </c>
      <c r="H26" s="7" t="s">
        <v>39</v>
      </c>
      <c r="I26" s="7"/>
      <c r="J26" s="7"/>
      <c r="K26" s="7">
        <v>55</v>
      </c>
      <c r="L26" s="7" t="s">
        <v>28</v>
      </c>
      <c r="M26" s="7">
        <v>59</v>
      </c>
      <c r="N26" s="7" t="s">
        <v>28</v>
      </c>
      <c r="O26" s="7">
        <v>73</v>
      </c>
      <c r="P26" s="7" t="s">
        <v>49</v>
      </c>
      <c r="Q26" s="7">
        <f t="shared" si="0"/>
        <v>341</v>
      </c>
      <c r="R26" s="7">
        <f t="shared" si="1"/>
        <v>68.2</v>
      </c>
    </row>
    <row r="27" spans="1:18" x14ac:dyDescent="0.25">
      <c r="A27" s="1">
        <v>24</v>
      </c>
      <c r="B27" s="7" t="s">
        <v>159</v>
      </c>
      <c r="C27" s="7" t="s">
        <v>35</v>
      </c>
      <c r="D27" s="7" t="s">
        <v>160</v>
      </c>
      <c r="E27" s="7">
        <v>72</v>
      </c>
      <c r="F27" s="7" t="s">
        <v>28</v>
      </c>
      <c r="G27" s="7">
        <v>75</v>
      </c>
      <c r="H27" s="7" t="s">
        <v>33</v>
      </c>
      <c r="I27" s="7"/>
      <c r="J27" s="7"/>
      <c r="K27" s="7">
        <v>67</v>
      </c>
      <c r="L27" s="7" t="s">
        <v>33</v>
      </c>
      <c r="M27" s="7">
        <v>60</v>
      </c>
      <c r="N27" s="7" t="s">
        <v>28</v>
      </c>
      <c r="O27" s="7">
        <v>59</v>
      </c>
      <c r="P27" s="7" t="s">
        <v>28</v>
      </c>
      <c r="Q27" s="7">
        <f t="shared" si="0"/>
        <v>333</v>
      </c>
      <c r="R27" s="7">
        <f t="shared" si="1"/>
        <v>66.599999999999994</v>
      </c>
    </row>
    <row r="28" spans="1:18" x14ac:dyDescent="0.25">
      <c r="A28" s="1">
        <v>25</v>
      </c>
      <c r="B28" s="7" t="s">
        <v>141</v>
      </c>
      <c r="C28" s="7" t="s">
        <v>26</v>
      </c>
      <c r="D28" s="7" t="s">
        <v>142</v>
      </c>
      <c r="E28" s="7">
        <v>74</v>
      </c>
      <c r="F28" s="7" t="s">
        <v>33</v>
      </c>
      <c r="G28" s="7">
        <v>84</v>
      </c>
      <c r="H28" s="7" t="s">
        <v>39</v>
      </c>
      <c r="I28" s="7"/>
      <c r="J28" s="7"/>
      <c r="K28" s="7">
        <v>57</v>
      </c>
      <c r="L28" s="7" t="s">
        <v>28</v>
      </c>
      <c r="M28" s="7">
        <v>63</v>
      </c>
      <c r="N28" s="7" t="s">
        <v>28</v>
      </c>
      <c r="O28" s="7">
        <v>53</v>
      </c>
      <c r="P28" s="7" t="s">
        <v>29</v>
      </c>
      <c r="Q28" s="7">
        <f t="shared" si="0"/>
        <v>331</v>
      </c>
      <c r="R28" s="7">
        <f t="shared" si="1"/>
        <v>66.2</v>
      </c>
    </row>
    <row r="29" spans="1:18" x14ac:dyDescent="0.25">
      <c r="A29" s="1">
        <v>26</v>
      </c>
      <c r="B29" s="7" t="s">
        <v>163</v>
      </c>
      <c r="C29" s="7" t="s">
        <v>26</v>
      </c>
      <c r="D29" s="7" t="s">
        <v>164</v>
      </c>
      <c r="E29" s="7">
        <v>71</v>
      </c>
      <c r="F29" s="7" t="s">
        <v>28</v>
      </c>
      <c r="G29" s="7">
        <v>78</v>
      </c>
      <c r="H29" s="7" t="s">
        <v>49</v>
      </c>
      <c r="I29" s="7"/>
      <c r="J29" s="7"/>
      <c r="K29" s="7">
        <v>46</v>
      </c>
      <c r="L29" s="7" t="s">
        <v>30</v>
      </c>
      <c r="M29" s="7">
        <v>53</v>
      </c>
      <c r="N29" s="7" t="s">
        <v>29</v>
      </c>
      <c r="O29" s="7">
        <v>72</v>
      </c>
      <c r="P29" s="7" t="s">
        <v>49</v>
      </c>
      <c r="Q29" s="7">
        <f t="shared" si="0"/>
        <v>320</v>
      </c>
      <c r="R29" s="7">
        <f t="shared" si="1"/>
        <v>64</v>
      </c>
    </row>
    <row r="30" spans="1:18" x14ac:dyDescent="0.25">
      <c r="A30" s="1">
        <v>27</v>
      </c>
      <c r="B30" s="7" t="s">
        <v>151</v>
      </c>
      <c r="C30" s="7" t="s">
        <v>26</v>
      </c>
      <c r="D30" s="7" t="s">
        <v>152</v>
      </c>
      <c r="E30" s="7">
        <v>72</v>
      </c>
      <c r="F30" s="7" t="s">
        <v>28</v>
      </c>
      <c r="G30" s="7"/>
      <c r="H30" s="7"/>
      <c r="I30" s="7">
        <v>48</v>
      </c>
      <c r="J30" s="7" t="s">
        <v>29</v>
      </c>
      <c r="K30" s="7">
        <v>65</v>
      </c>
      <c r="L30" s="7" t="s">
        <v>33</v>
      </c>
      <c r="M30" s="7">
        <v>60</v>
      </c>
      <c r="N30" s="7" t="s">
        <v>28</v>
      </c>
      <c r="O30" s="7">
        <v>72</v>
      </c>
      <c r="P30" s="7" t="s">
        <v>49</v>
      </c>
      <c r="Q30" s="7">
        <f t="shared" si="0"/>
        <v>317</v>
      </c>
      <c r="R30" s="7">
        <f t="shared" si="1"/>
        <v>63.4</v>
      </c>
    </row>
    <row r="31" spans="1:18" x14ac:dyDescent="0.25">
      <c r="A31" s="1">
        <v>28</v>
      </c>
      <c r="B31" s="7" t="s">
        <v>109</v>
      </c>
      <c r="C31" s="7" t="s">
        <v>26</v>
      </c>
      <c r="D31" s="7" t="s">
        <v>110</v>
      </c>
      <c r="E31" s="7">
        <v>65</v>
      </c>
      <c r="F31" s="7" t="s">
        <v>29</v>
      </c>
      <c r="G31" s="7">
        <v>80</v>
      </c>
      <c r="H31" s="7" t="s">
        <v>49</v>
      </c>
      <c r="I31" s="7"/>
      <c r="J31" s="7"/>
      <c r="K31" s="7">
        <v>52</v>
      </c>
      <c r="L31" s="7" t="s">
        <v>29</v>
      </c>
      <c r="M31" s="7">
        <v>48</v>
      </c>
      <c r="N31" s="7" t="s">
        <v>30</v>
      </c>
      <c r="O31" s="7">
        <v>62</v>
      </c>
      <c r="P31" s="7" t="s">
        <v>33</v>
      </c>
      <c r="Q31" s="7">
        <f t="shared" si="0"/>
        <v>307</v>
      </c>
      <c r="R31" s="7">
        <f t="shared" si="1"/>
        <v>61.4</v>
      </c>
    </row>
    <row r="32" spans="1:18" x14ac:dyDescent="0.25">
      <c r="A32" s="1">
        <v>29</v>
      </c>
      <c r="B32" s="7" t="s">
        <v>153</v>
      </c>
      <c r="C32" s="7" t="s">
        <v>35</v>
      </c>
      <c r="D32" s="7" t="s">
        <v>154</v>
      </c>
      <c r="E32" s="7">
        <v>60</v>
      </c>
      <c r="F32" s="7" t="s">
        <v>29</v>
      </c>
      <c r="G32" s="7">
        <v>65</v>
      </c>
      <c r="H32" s="7" t="s">
        <v>29</v>
      </c>
      <c r="I32" s="7"/>
      <c r="J32" s="7"/>
      <c r="K32" s="7">
        <v>59</v>
      </c>
      <c r="L32" s="7" t="s">
        <v>28</v>
      </c>
      <c r="M32" s="7">
        <v>60</v>
      </c>
      <c r="N32" s="7" t="s">
        <v>28</v>
      </c>
      <c r="O32" s="7">
        <v>57</v>
      </c>
      <c r="P32" s="7" t="s">
        <v>28</v>
      </c>
      <c r="Q32" s="7">
        <f t="shared" si="0"/>
        <v>301</v>
      </c>
      <c r="R32" s="7">
        <f t="shared" si="1"/>
        <v>60.2</v>
      </c>
    </row>
    <row r="33" spans="1:18" x14ac:dyDescent="0.25">
      <c r="A33" s="1">
        <v>30</v>
      </c>
      <c r="B33" s="7" t="s">
        <v>147</v>
      </c>
      <c r="C33" s="7" t="s">
        <v>26</v>
      </c>
      <c r="D33" s="7" t="s">
        <v>148</v>
      </c>
      <c r="E33" s="7">
        <v>66</v>
      </c>
      <c r="F33" s="7" t="s">
        <v>29</v>
      </c>
      <c r="G33" s="7"/>
      <c r="H33" s="7"/>
      <c r="I33" s="7">
        <v>56</v>
      </c>
      <c r="J33" s="7" t="s">
        <v>28</v>
      </c>
      <c r="K33" s="7">
        <v>58</v>
      </c>
      <c r="L33" s="7" t="s">
        <v>28</v>
      </c>
      <c r="M33" s="7">
        <v>59</v>
      </c>
      <c r="N33" s="7" t="s">
        <v>28</v>
      </c>
      <c r="O33" s="7">
        <v>58</v>
      </c>
      <c r="P33" s="7" t="s">
        <v>28</v>
      </c>
      <c r="Q33" s="7">
        <f t="shared" si="0"/>
        <v>297</v>
      </c>
      <c r="R33" s="7">
        <f t="shared" si="1"/>
        <v>59.4</v>
      </c>
    </row>
    <row r="34" spans="1:18" x14ac:dyDescent="0.25">
      <c r="A34" s="1">
        <v>31</v>
      </c>
      <c r="B34" s="7" t="s">
        <v>143</v>
      </c>
      <c r="C34" s="7" t="s">
        <v>35</v>
      </c>
      <c r="D34" s="7" t="s">
        <v>144</v>
      </c>
      <c r="E34" s="7">
        <v>60</v>
      </c>
      <c r="F34" s="7" t="s">
        <v>29</v>
      </c>
      <c r="G34" s="7">
        <v>65</v>
      </c>
      <c r="H34" s="7" t="s">
        <v>29</v>
      </c>
      <c r="I34" s="7"/>
      <c r="J34" s="7"/>
      <c r="K34" s="7">
        <v>53</v>
      </c>
      <c r="L34" s="7" t="s">
        <v>28</v>
      </c>
      <c r="M34" s="7">
        <v>50</v>
      </c>
      <c r="N34" s="7" t="s">
        <v>30</v>
      </c>
      <c r="O34" s="7">
        <v>54</v>
      </c>
      <c r="P34" s="7" t="s">
        <v>29</v>
      </c>
      <c r="Q34" s="7">
        <f t="shared" si="0"/>
        <v>282</v>
      </c>
      <c r="R34" s="7">
        <f t="shared" si="1"/>
        <v>56.4</v>
      </c>
    </row>
    <row r="35" spans="1:18" x14ac:dyDescent="0.25">
      <c r="A35" s="1">
        <v>32</v>
      </c>
      <c r="B35" s="7" t="s">
        <v>131</v>
      </c>
      <c r="C35" s="7" t="s">
        <v>26</v>
      </c>
      <c r="D35" s="7" t="s">
        <v>132</v>
      </c>
      <c r="E35" s="7">
        <v>61</v>
      </c>
      <c r="F35" s="7" t="s">
        <v>29</v>
      </c>
      <c r="G35" s="7">
        <v>71</v>
      </c>
      <c r="H35" s="7" t="s">
        <v>28</v>
      </c>
      <c r="I35" s="7"/>
      <c r="J35" s="7"/>
      <c r="K35" s="7">
        <v>44</v>
      </c>
      <c r="L35" s="7" t="s">
        <v>30</v>
      </c>
      <c r="M35" s="7">
        <v>51</v>
      </c>
      <c r="N35" s="7" t="s">
        <v>29</v>
      </c>
      <c r="O35" s="7">
        <v>53</v>
      </c>
      <c r="P35" s="7" t="s">
        <v>29</v>
      </c>
      <c r="Q35" s="7">
        <f t="shared" si="0"/>
        <v>280</v>
      </c>
      <c r="R35" s="7">
        <f t="shared" si="1"/>
        <v>56</v>
      </c>
    </row>
    <row r="36" spans="1:18" x14ac:dyDescent="0.25">
      <c r="A36" s="1">
        <v>33</v>
      </c>
      <c r="B36" s="7" t="s">
        <v>161</v>
      </c>
      <c r="C36" s="7" t="s">
        <v>35</v>
      </c>
      <c r="D36" s="7" t="s">
        <v>162</v>
      </c>
      <c r="E36" s="7">
        <v>63</v>
      </c>
      <c r="F36" s="7" t="s">
        <v>29</v>
      </c>
      <c r="G36" s="7"/>
      <c r="H36" s="7"/>
      <c r="I36" s="7">
        <v>56</v>
      </c>
      <c r="J36" s="7" t="s">
        <v>28</v>
      </c>
      <c r="K36" s="7">
        <v>47</v>
      </c>
      <c r="L36" s="7" t="s">
        <v>29</v>
      </c>
      <c r="M36" s="7">
        <v>59</v>
      </c>
      <c r="N36" s="7" t="s">
        <v>28</v>
      </c>
      <c r="O36" s="7">
        <v>55</v>
      </c>
      <c r="P36" s="7" t="s">
        <v>29</v>
      </c>
      <c r="Q36" s="7">
        <f t="shared" si="0"/>
        <v>280</v>
      </c>
      <c r="R36" s="7">
        <f t="shared" si="1"/>
        <v>56</v>
      </c>
    </row>
  </sheetData>
  <sortState ref="A4:R36">
    <sortCondition descending="1" ref="R4"/>
  </sortState>
  <mergeCells count="9">
    <mergeCell ref="K2:L2"/>
    <mergeCell ref="M2:N2"/>
    <mergeCell ref="O2:P2"/>
    <mergeCell ref="A1:D1"/>
    <mergeCell ref="E1:I1"/>
    <mergeCell ref="B2:D2"/>
    <mergeCell ref="E2:F2"/>
    <mergeCell ref="G2:H2"/>
    <mergeCell ref="I2:J2"/>
  </mergeCells>
  <pageMargins left="1.0236220472440944" right="0.23622047244094491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7D64C-3F11-4E56-8E51-0B44F4C52FA4}">
  <dimension ref="A3:G36"/>
  <sheetViews>
    <sheetView tabSelected="1" workbookViewId="0">
      <selection activeCell="H17" sqref="H17"/>
    </sheetView>
  </sheetViews>
  <sheetFormatPr defaultRowHeight="15" x14ac:dyDescent="0.25"/>
  <cols>
    <col min="1" max="1" width="8.140625" customWidth="1"/>
    <col min="2" max="2" width="51.7109375" bestFit="1" customWidth="1"/>
    <col min="3" max="3" width="11.28515625" bestFit="1" customWidth="1"/>
    <col min="5" max="5" width="11.85546875" customWidth="1"/>
    <col min="6" max="6" width="14.140625" bestFit="1" customWidth="1"/>
  </cols>
  <sheetData>
    <row r="3" spans="1:7" ht="24.75" x14ac:dyDescent="0.5">
      <c r="A3" s="22"/>
      <c r="B3" s="36" t="s">
        <v>224</v>
      </c>
      <c r="C3" s="36"/>
      <c r="D3" s="36"/>
      <c r="E3" s="36"/>
      <c r="F3" s="36"/>
      <c r="G3" s="36"/>
    </row>
    <row r="4" spans="1:7" ht="19.5" x14ac:dyDescent="0.4">
      <c r="A4" s="22"/>
      <c r="B4" s="23" t="s">
        <v>225</v>
      </c>
      <c r="C4" s="22"/>
      <c r="D4" s="22"/>
      <c r="E4" s="24" t="s">
        <v>226</v>
      </c>
      <c r="F4" s="22"/>
      <c r="G4" s="22"/>
    </row>
    <row r="5" spans="1:7" ht="18.75" x14ac:dyDescent="0.4">
      <c r="A5" s="22"/>
      <c r="B5" s="22" t="s">
        <v>227</v>
      </c>
      <c r="C5" s="22"/>
      <c r="D5" s="22"/>
      <c r="E5" s="22"/>
      <c r="F5" s="22"/>
      <c r="G5" s="22"/>
    </row>
    <row r="6" spans="1:7" ht="18.75" x14ac:dyDescent="0.4">
      <c r="A6" s="22"/>
      <c r="B6" s="22"/>
      <c r="C6" s="22"/>
      <c r="D6" s="22"/>
      <c r="E6" s="22"/>
      <c r="F6" s="22"/>
      <c r="G6" s="22"/>
    </row>
    <row r="7" spans="1:7" ht="18.75" x14ac:dyDescent="0.4">
      <c r="A7" s="22"/>
      <c r="B7" s="25" t="s">
        <v>228</v>
      </c>
      <c r="C7" s="25">
        <v>71</v>
      </c>
      <c r="D7" s="22"/>
      <c r="E7" s="22"/>
      <c r="F7" s="22"/>
      <c r="G7" s="22"/>
    </row>
    <row r="8" spans="1:7" ht="18.75" x14ac:dyDescent="0.4">
      <c r="A8" s="22"/>
      <c r="B8" s="25" t="s">
        <v>229</v>
      </c>
      <c r="C8" s="25">
        <v>71</v>
      </c>
      <c r="D8" s="22"/>
      <c r="E8" s="22"/>
      <c r="F8" s="22"/>
      <c r="G8" s="22"/>
    </row>
    <row r="9" spans="1:7" ht="18.75" x14ac:dyDescent="0.4">
      <c r="A9" s="22"/>
      <c r="B9" s="25" t="s">
        <v>230</v>
      </c>
      <c r="C9" s="26">
        <v>1</v>
      </c>
      <c r="D9" s="22"/>
      <c r="E9" s="22"/>
      <c r="F9" s="22"/>
      <c r="G9" s="22"/>
    </row>
    <row r="10" spans="1:7" ht="18.75" x14ac:dyDescent="0.4">
      <c r="A10" s="22"/>
      <c r="B10" s="22" t="s">
        <v>243</v>
      </c>
      <c r="C10" s="22">
        <v>57.85</v>
      </c>
      <c r="D10" s="22"/>
      <c r="E10" s="22"/>
      <c r="F10" s="22"/>
      <c r="G10" s="22"/>
    </row>
    <row r="11" spans="1:7" ht="18.75" x14ac:dyDescent="0.4">
      <c r="A11" s="22"/>
      <c r="B11" s="25" t="s">
        <v>231</v>
      </c>
      <c r="C11" s="25"/>
      <c r="D11" s="22"/>
      <c r="E11" s="22"/>
      <c r="F11" s="22"/>
      <c r="G11" s="22"/>
    </row>
    <row r="12" spans="1:7" ht="18.75" x14ac:dyDescent="0.4">
      <c r="A12" s="22"/>
      <c r="B12" s="25" t="s">
        <v>232</v>
      </c>
      <c r="C12" s="25">
        <v>38</v>
      </c>
      <c r="D12" s="22"/>
      <c r="E12" s="22"/>
      <c r="F12" s="22"/>
      <c r="G12" s="22"/>
    </row>
    <row r="13" spans="1:7" ht="18.75" x14ac:dyDescent="0.4">
      <c r="A13" s="22"/>
      <c r="B13" s="27" t="s">
        <v>233</v>
      </c>
      <c r="C13" s="25">
        <v>38</v>
      </c>
      <c r="D13" s="22"/>
      <c r="E13" s="22"/>
      <c r="F13" s="22"/>
      <c r="G13" s="22"/>
    </row>
    <row r="14" spans="1:7" ht="18.75" x14ac:dyDescent="0.4">
      <c r="A14" s="22"/>
      <c r="B14" s="28"/>
      <c r="C14" s="28"/>
      <c r="D14" s="22"/>
      <c r="E14" s="22"/>
      <c r="F14" s="22"/>
      <c r="G14" s="22"/>
    </row>
    <row r="15" spans="1:7" ht="18.75" x14ac:dyDescent="0.4">
      <c r="A15" s="22"/>
      <c r="B15" s="25" t="s">
        <v>234</v>
      </c>
      <c r="C15" s="25"/>
      <c r="D15" s="22"/>
      <c r="E15" s="22"/>
      <c r="F15" s="22"/>
      <c r="G15" s="22"/>
    </row>
    <row r="16" spans="1:7" ht="18.75" x14ac:dyDescent="0.4">
      <c r="A16" s="22"/>
      <c r="B16" s="25" t="s">
        <v>232</v>
      </c>
      <c r="C16" s="25">
        <v>33</v>
      </c>
      <c r="D16" s="22"/>
      <c r="E16" s="22"/>
      <c r="F16" s="22"/>
      <c r="G16" s="22"/>
    </row>
    <row r="17" spans="1:7" ht="18.75" x14ac:dyDescent="0.4">
      <c r="A17" s="22"/>
      <c r="B17" s="27" t="s">
        <v>233</v>
      </c>
      <c r="C17" s="25">
        <v>33</v>
      </c>
      <c r="D17" s="22"/>
      <c r="E17" s="22"/>
      <c r="F17" s="22"/>
      <c r="G17" s="22"/>
    </row>
    <row r="18" spans="1:7" ht="18.75" x14ac:dyDescent="0.4">
      <c r="A18" s="22"/>
      <c r="B18" s="28"/>
      <c r="C18" s="28"/>
      <c r="D18" s="22"/>
      <c r="E18" s="22"/>
      <c r="F18" s="22"/>
      <c r="G18" s="22"/>
    </row>
    <row r="19" spans="1:7" ht="18.75" x14ac:dyDescent="0.4">
      <c r="A19" s="22"/>
      <c r="B19" s="28"/>
      <c r="C19" s="28"/>
      <c r="D19" s="22"/>
      <c r="E19" s="22"/>
      <c r="F19" s="22"/>
      <c r="G19" s="22"/>
    </row>
    <row r="20" spans="1:7" ht="18.75" x14ac:dyDescent="0.4">
      <c r="A20" s="22"/>
      <c r="B20" s="22"/>
      <c r="C20" s="22"/>
      <c r="D20" s="25" t="s">
        <v>235</v>
      </c>
      <c r="E20" s="25" t="s">
        <v>236</v>
      </c>
      <c r="F20" s="25" t="s">
        <v>237</v>
      </c>
      <c r="G20" s="22"/>
    </row>
    <row r="21" spans="1:7" ht="18.75" x14ac:dyDescent="0.4">
      <c r="A21" s="22"/>
      <c r="B21" s="37" t="s">
        <v>238</v>
      </c>
      <c r="C21" s="38"/>
      <c r="D21" s="25">
        <v>30</v>
      </c>
      <c r="E21" s="25">
        <v>14</v>
      </c>
      <c r="F21" s="25">
        <v>16</v>
      </c>
      <c r="G21" s="22"/>
    </row>
    <row r="22" spans="1:7" ht="18.75" x14ac:dyDescent="0.4">
      <c r="A22" s="22"/>
      <c r="B22" s="37" t="s">
        <v>239</v>
      </c>
      <c r="C22" s="38"/>
      <c r="D22" s="25">
        <v>41</v>
      </c>
      <c r="E22" s="25">
        <v>24</v>
      </c>
      <c r="F22" s="25">
        <v>17</v>
      </c>
      <c r="G22" s="22"/>
    </row>
    <row r="23" spans="1:7" ht="18.75" x14ac:dyDescent="0.4">
      <c r="A23" s="22"/>
      <c r="B23" s="28"/>
      <c r="C23" s="25" t="s">
        <v>208</v>
      </c>
      <c r="D23" s="25">
        <v>71</v>
      </c>
      <c r="E23" s="25">
        <f>SUM(E21:E22)</f>
        <v>38</v>
      </c>
      <c r="F23" s="25">
        <v>33</v>
      </c>
      <c r="G23" s="22"/>
    </row>
    <row r="24" spans="1:7" ht="18.75" x14ac:dyDescent="0.4">
      <c r="A24" s="22"/>
      <c r="B24" s="22"/>
      <c r="C24" s="22"/>
      <c r="D24" s="22"/>
      <c r="E24" s="22"/>
      <c r="F24" s="22"/>
      <c r="G24" s="22"/>
    </row>
    <row r="25" spans="1:7" ht="18.75" x14ac:dyDescent="0.4">
      <c r="A25" s="22"/>
      <c r="B25" s="22" t="s">
        <v>231</v>
      </c>
      <c r="C25" s="22"/>
      <c r="D25" s="22"/>
      <c r="E25" s="22"/>
      <c r="F25" s="22"/>
      <c r="G25" s="22"/>
    </row>
    <row r="26" spans="1:7" ht="18.75" x14ac:dyDescent="0.4">
      <c r="A26" s="25" t="s">
        <v>240</v>
      </c>
      <c r="B26" s="25" t="s">
        <v>241</v>
      </c>
      <c r="C26" s="25"/>
      <c r="D26" s="25" t="s">
        <v>242</v>
      </c>
      <c r="E26" s="29" t="s">
        <v>183</v>
      </c>
      <c r="F26" s="22"/>
      <c r="G26" s="22"/>
    </row>
    <row r="27" spans="1:7" ht="18.75" x14ac:dyDescent="0.4">
      <c r="A27" s="25">
        <v>1</v>
      </c>
      <c r="B27" s="25" t="s">
        <v>60</v>
      </c>
      <c r="C27" s="25"/>
      <c r="D27" s="25">
        <v>465</v>
      </c>
      <c r="E27" s="25">
        <v>93</v>
      </c>
      <c r="F27" s="22"/>
      <c r="G27" s="22"/>
    </row>
    <row r="28" spans="1:7" ht="18.75" x14ac:dyDescent="0.4">
      <c r="A28" s="25">
        <v>2</v>
      </c>
      <c r="B28" s="30" t="s">
        <v>64</v>
      </c>
      <c r="C28" s="25"/>
      <c r="D28" s="25">
        <v>447</v>
      </c>
      <c r="E28" s="25">
        <v>89.4</v>
      </c>
      <c r="F28" s="22"/>
      <c r="G28" s="22"/>
    </row>
    <row r="29" spans="1:7" ht="18.75" x14ac:dyDescent="0.4">
      <c r="A29" s="25">
        <v>3</v>
      </c>
      <c r="B29" s="25" t="s">
        <v>96</v>
      </c>
      <c r="C29" s="25"/>
      <c r="D29" s="25">
        <v>444</v>
      </c>
      <c r="E29" s="25">
        <v>88.8</v>
      </c>
      <c r="F29" s="22"/>
      <c r="G29" s="22"/>
    </row>
    <row r="30" spans="1:7" ht="18.75" x14ac:dyDescent="0.4">
      <c r="A30" s="22"/>
      <c r="B30" s="22"/>
      <c r="C30" s="22"/>
      <c r="D30" s="22"/>
      <c r="E30" s="22"/>
      <c r="F30" s="22"/>
      <c r="G30" s="22"/>
    </row>
    <row r="31" spans="1:7" ht="18.75" x14ac:dyDescent="0.4">
      <c r="A31" s="22"/>
      <c r="B31" s="22" t="s">
        <v>234</v>
      </c>
      <c r="C31" s="22"/>
      <c r="D31" s="22"/>
      <c r="E31" s="22"/>
      <c r="F31" s="22"/>
      <c r="G31" s="22"/>
    </row>
    <row r="32" spans="1:7" ht="18.75" x14ac:dyDescent="0.4">
      <c r="A32" s="25" t="s">
        <v>240</v>
      </c>
      <c r="B32" s="25" t="s">
        <v>241</v>
      </c>
      <c r="C32" s="25"/>
      <c r="D32" s="25" t="s">
        <v>242</v>
      </c>
      <c r="E32" s="29" t="s">
        <v>183</v>
      </c>
      <c r="F32" s="22"/>
      <c r="G32" s="22"/>
    </row>
    <row r="33" spans="1:7" ht="18.75" x14ac:dyDescent="0.4">
      <c r="A33" s="25">
        <v>1</v>
      </c>
      <c r="B33" s="25" t="s">
        <v>168</v>
      </c>
      <c r="C33" s="25"/>
      <c r="D33" s="25">
        <v>452</v>
      </c>
      <c r="E33" s="25">
        <v>90.4</v>
      </c>
      <c r="F33" s="22"/>
      <c r="G33" s="22"/>
    </row>
    <row r="34" spans="1:7" ht="18.75" x14ac:dyDescent="0.4">
      <c r="A34" s="25">
        <v>2</v>
      </c>
      <c r="B34" s="30" t="s">
        <v>116</v>
      </c>
      <c r="C34" s="25"/>
      <c r="D34" s="25">
        <v>442</v>
      </c>
      <c r="E34" s="25">
        <v>88.4</v>
      </c>
      <c r="F34" s="22"/>
      <c r="G34" s="22"/>
    </row>
    <row r="35" spans="1:7" ht="18.75" x14ac:dyDescent="0.4">
      <c r="A35" s="25">
        <v>3</v>
      </c>
      <c r="B35" s="25" t="s">
        <v>126</v>
      </c>
      <c r="C35" s="25"/>
      <c r="D35" s="25">
        <v>429</v>
      </c>
      <c r="E35" s="25">
        <v>85.8</v>
      </c>
      <c r="F35" s="22"/>
      <c r="G35" s="22"/>
    </row>
    <row r="36" spans="1:7" ht="18.75" x14ac:dyDescent="0.4">
      <c r="A36" s="22"/>
      <c r="B36" s="22"/>
      <c r="C36" s="22"/>
      <c r="D36" s="22"/>
      <c r="E36" s="22"/>
      <c r="F36" s="22"/>
      <c r="G36" s="22"/>
    </row>
  </sheetData>
  <mergeCells count="3">
    <mergeCell ref="B3:G3"/>
    <mergeCell ref="B21:C21"/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subjectwise PI</vt:lpstr>
      <vt:lpstr>12 SCIENCE</vt:lpstr>
      <vt:lpstr>12 COMMERCE</vt:lpstr>
      <vt:lpstr>OVERALL 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POONAM BHARDWAJ</cp:lastModifiedBy>
  <cp:lastPrinted>2022-08-03T07:57:21Z</cp:lastPrinted>
  <dcterms:created xsi:type="dcterms:W3CDTF">2022-07-22T05:52:14Z</dcterms:created>
  <dcterms:modified xsi:type="dcterms:W3CDTF">2022-08-06T04:11:04Z</dcterms:modified>
</cp:coreProperties>
</file>